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4505" windowHeight="12195" tabRatio="840" firstSheet="21" activeTab="29"/>
  </bookViews>
  <sheets>
    <sheet name="Кирова 7" sheetId="1" r:id="rId1"/>
    <sheet name="Кирова 7а" sheetId="2" r:id="rId2"/>
    <sheet name="Кирова 9" sheetId="3" r:id="rId3"/>
    <sheet name="Кирова 15" sheetId="4" r:id="rId4"/>
    <sheet name="Седова 31" sheetId="5" r:id="rId5"/>
    <sheet name="Шишкина 1" sheetId="6" r:id="rId6"/>
    <sheet name="Шишкина3" sheetId="7" r:id="rId7"/>
    <sheet name="Шишкина 5" sheetId="8" r:id="rId8"/>
    <sheet name="Шишкина 7" sheetId="9" r:id="rId9"/>
    <sheet name="Шишкина 9" sheetId="10" r:id="rId10"/>
    <sheet name="Менжинского 43" sheetId="11" r:id="rId11"/>
    <sheet name="Менжинского 45" sheetId="12" r:id="rId12"/>
    <sheet name="Менжинского 55" sheetId="13" r:id="rId13"/>
    <sheet name="Менжинского 57" sheetId="14" r:id="rId14"/>
    <sheet name="Менжинского 59" sheetId="15" r:id="rId15"/>
    <sheet name="Молодёжная 1" sheetId="16" r:id="rId16"/>
    <sheet name="молодёжная 3" sheetId="17" r:id="rId17"/>
    <sheet name="Молодёжная 3а" sheetId="18" r:id="rId18"/>
    <sheet name="Строителей 1" sheetId="19" r:id="rId19"/>
    <sheet name="Строителей 2" sheetId="20" r:id="rId20"/>
    <sheet name="Строителей 3" sheetId="21" r:id="rId21"/>
    <sheet name="Строителей 5" sheetId="22" r:id="rId22"/>
    <sheet name="Строителей 5а" sheetId="23" r:id="rId23"/>
    <sheet name="Юбилейный пр-д 1" sheetId="24" r:id="rId24"/>
    <sheet name="Юбилейный 6" sheetId="25" r:id="rId25"/>
    <sheet name="Юбилейный пр-д 8" sheetId="26" r:id="rId26"/>
    <sheet name="Юбилейный пр-д 9" sheetId="27" r:id="rId27"/>
    <sheet name="Юбилейный пр-д 10" sheetId="28" r:id="rId28"/>
    <sheet name="Юбилейный пр-д 11" sheetId="29" r:id="rId29"/>
    <sheet name="Юбилейный пр-д 12" sheetId="30" r:id="rId30"/>
  </sheets>
  <definedNames/>
  <calcPr fullCalcOnLoad="1"/>
</workbook>
</file>

<file path=xl/sharedStrings.xml><?xml version="1.0" encoding="utf-8"?>
<sst xmlns="http://schemas.openxmlformats.org/spreadsheetml/2006/main" count="714" uniqueCount="288">
  <si>
    <t>Устройство площадки под тепловой узел, утепление двери в подвал, ремонт ступеней, замена филенки.</t>
  </si>
  <si>
    <t>Работы по выпилке деревьев и кустарников.</t>
  </si>
  <si>
    <t>Работы по заделке, герметизации и утеплению швов кв.93,94</t>
  </si>
  <si>
    <t>Работы по заделке, герметизации и утеплению швов кв. 4,5,6</t>
  </si>
  <si>
    <t>Работы по заделке, герметизации и утеплению швов кв. 128,131</t>
  </si>
  <si>
    <t>Закрытие подвальных окон (4шт.)</t>
  </si>
  <si>
    <t>Закрытие подвальных окон 2шт.</t>
  </si>
  <si>
    <t>Установка прибора учета хвс</t>
  </si>
  <si>
    <t>Ремонт лавочки</t>
  </si>
  <si>
    <t>Закрытие подвальных окон</t>
  </si>
  <si>
    <t>Плошадка под тепловой узел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</si>
  <si>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</si>
  <si>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Площадь дома</t>
  </si>
  <si>
    <t>Сбор по дому за год</t>
  </si>
  <si>
    <t>Виды ремонта</t>
  </si>
  <si>
    <t>Стоимость ремонта</t>
  </si>
  <si>
    <t>Входящий остаток</t>
  </si>
  <si>
    <t>Остаток денежных средств по статьям</t>
  </si>
  <si>
    <t>Денежный сбор с 1м² руб.</t>
  </si>
  <si>
    <t>Общий сбор по дому за год</t>
  </si>
  <si>
    <t>№</t>
  </si>
  <si>
    <t>Итого по дому:</t>
  </si>
  <si>
    <t xml:space="preserve">Остаток денежных средств </t>
  </si>
  <si>
    <t>Остаток денежных средств</t>
  </si>
  <si>
    <t>№п\п</t>
  </si>
  <si>
    <t xml:space="preserve">Локально сметный расчет.   </t>
  </si>
  <si>
    <t>На ремонт системы отопления ул. Строителей д.2</t>
  </si>
  <si>
    <t>(наименование работ и затрат ,наименование объекта.)</t>
  </si>
  <si>
    <t>Основание: чертежи №</t>
  </si>
  <si>
    <t>Сметная стоимость :</t>
  </si>
  <si>
    <t>0,843ТЫС РУБ.</t>
  </si>
  <si>
    <t>Средства на оплату труда :</t>
  </si>
  <si>
    <t>0,045тыс руб.</t>
  </si>
  <si>
    <t>Сметная стоимость: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</si>
  <si>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</si>
  <si>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</si>
  <si>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Планируемый сбор по дому за год</t>
  </si>
  <si>
    <t>Планируемый общий сбор по дому за год на 31.12.2011г.</t>
  </si>
  <si>
    <t>Ремонт отопления кв.36</t>
  </si>
  <si>
    <t>Изготовление и установка качелей одинарных</t>
  </si>
  <si>
    <t>Ремонт  отопления кв. 79</t>
  </si>
  <si>
    <t>Ремонт отопления под.1,8</t>
  </si>
  <si>
    <t>Изготовление и установка решеток на подвальные окна</t>
  </si>
  <si>
    <t>Ремонт отопления кв. 32</t>
  </si>
  <si>
    <t>Ремонт входных дверей под.№3</t>
  </si>
  <si>
    <t>Замена стояка внутренних систем водопровода кв.32,34,36,38,40</t>
  </si>
  <si>
    <t>Ремонт отопления кв.139</t>
  </si>
  <si>
    <t>Ремонт системы водопровода</t>
  </si>
  <si>
    <t>Замена стояка внутренних сетей водопровода кв. 34,35,38,39,42,43,46,47.</t>
  </si>
  <si>
    <t>Замена стояка внутренних сетей водопровода кв. 4,8,12,16.</t>
  </si>
  <si>
    <t>Замена стояка внутренних сетей водопровода кв. 16,19,22,25,28.</t>
  </si>
  <si>
    <t>смена пружин</t>
  </si>
  <si>
    <t>Смена пружин</t>
  </si>
  <si>
    <t>ремонт отопления кв. 24</t>
  </si>
  <si>
    <t>закрытие подвальных окон 5 шт.</t>
  </si>
  <si>
    <t>Сбор по дому за месяцев</t>
  </si>
  <si>
    <t>Кирова 7- 2012г.</t>
  </si>
  <si>
    <t>Кирова 7а -2012г.</t>
  </si>
  <si>
    <t>Кирова 9-2012г.</t>
  </si>
  <si>
    <t>ул.Седова д.31    2012г.</t>
  </si>
  <si>
    <t>Строителей 5-2012г.</t>
  </si>
  <si>
    <t>Стоителей 5а-2012г.</t>
  </si>
  <si>
    <t>Ремонт водопроводного стояка кв. 47,51</t>
  </si>
  <si>
    <t>ремонт канализизации кв77</t>
  </si>
  <si>
    <t>Ремонт канализации под.4 (подвал)</t>
  </si>
  <si>
    <t>Ремонт отопления кв.14</t>
  </si>
  <si>
    <t>Замена стояка внутренних сетей кв.77,80,83,86,89</t>
  </si>
  <si>
    <t>Устройство ограждений на входах под.6</t>
  </si>
  <si>
    <t>Ремонт канализации в подвале между 2 и 3 под.</t>
  </si>
  <si>
    <t xml:space="preserve">Ремонт отопления </t>
  </si>
  <si>
    <t>Ремонт внутренних сетей отопления</t>
  </si>
  <si>
    <t>Ремонт лестничных ограждений</t>
  </si>
  <si>
    <t>Кирова 15-2012г.</t>
  </si>
  <si>
    <t>Шишкина 1- 2012г.</t>
  </si>
  <si>
    <t>Шишкина д.№3-2012г.</t>
  </si>
  <si>
    <t>Шишкина д.№5- 2012г.</t>
  </si>
  <si>
    <t>Шишкина д.№7-2012г.</t>
  </si>
  <si>
    <t>Шишкина д.№9-2012г.</t>
  </si>
  <si>
    <t>Менжинского д. 43- 2012г.</t>
  </si>
  <si>
    <t>Менжинского д. 59- 2012г.</t>
  </si>
  <si>
    <t>Менжинского д. 57- 2012г.</t>
  </si>
  <si>
    <t>Менжинского д. 55- 2012г.</t>
  </si>
  <si>
    <t>Менжинского д. 45- 2012г.</t>
  </si>
  <si>
    <t>Молодежная д.№1-2012г.</t>
  </si>
  <si>
    <t>Молодежная д.№3а - 2012г.</t>
  </si>
  <si>
    <t>Молодежная д.№3- 2012г.</t>
  </si>
  <si>
    <t>Строителей д.№1 - 2012г.</t>
  </si>
  <si>
    <t>Строителей д.№2 - 2012г.</t>
  </si>
  <si>
    <t>Строителей д.№3 - 2012г.</t>
  </si>
  <si>
    <t>Юбилейный пр д.№6 - 2012г.</t>
  </si>
  <si>
    <t>Юбилейный пр д.№ 12 - 2012г.</t>
  </si>
  <si>
    <t>Юбилейный пр д.№11 - 2012г.</t>
  </si>
  <si>
    <t>Юбилейный пр д.№10 - 2012г.</t>
  </si>
  <si>
    <t>Юбилейный пр д.№9 - 2012г.</t>
  </si>
  <si>
    <t>Юбилейный пр д.№8 - 2012г.</t>
  </si>
  <si>
    <t>Юбилейный пр Д. №1- 2012г.</t>
  </si>
  <si>
    <t xml:space="preserve"> </t>
  </si>
  <si>
    <t>Изготовление и установка качелей двойных</t>
  </si>
  <si>
    <t xml:space="preserve">Изготовление и установка качелей двойных </t>
  </si>
  <si>
    <t>Ремонт кровли</t>
  </si>
  <si>
    <t>Изготовление и монтаж вешалов</t>
  </si>
  <si>
    <t>Установка вешалов</t>
  </si>
  <si>
    <t>Оплата услуг по изготовлению сметной документации</t>
  </si>
  <si>
    <t>Установка метал. Дверей в подвале</t>
  </si>
  <si>
    <t>Ремонт крылец</t>
  </si>
  <si>
    <t>Косметический ремонт помещений магазина "Весна"</t>
  </si>
  <si>
    <t>Смена вентиля кв.87</t>
  </si>
  <si>
    <t>Смена вентиля кв. 45</t>
  </si>
  <si>
    <t>Дезинсекция подвала</t>
  </si>
  <si>
    <t>Дезинсекция подвала от комаров</t>
  </si>
  <si>
    <t>Ремонт внутренних систем отопления кв.25</t>
  </si>
  <si>
    <t>Замена стекол 2,3 под.</t>
  </si>
  <si>
    <t>Ремонт канализации в подвале между 6 и 7 под.</t>
  </si>
  <si>
    <t>Закрытие подвальных окон (2шт)</t>
  </si>
  <si>
    <t>Закрытие подвальных окон (5шт)</t>
  </si>
  <si>
    <t>Ремонт внутренних сетей водопровода кв.68</t>
  </si>
  <si>
    <t>Ремонт внутренних сетей отопления кв.85</t>
  </si>
  <si>
    <t>Замена почтовых ящиков</t>
  </si>
  <si>
    <t>Площадка под тепловой узел</t>
  </si>
  <si>
    <t>Закрытие подвальных окон 4шт.</t>
  </si>
  <si>
    <t>Замена стояка внутренних сетей водопровода кв. 75,78,81,84,87</t>
  </si>
  <si>
    <t>Устройство ограждений на входах под.4,5</t>
  </si>
  <si>
    <t>Установка прибора учета ХВС</t>
  </si>
  <si>
    <t>Устройство площадки под тепловой узел</t>
  </si>
  <si>
    <t>Установка почтовых ящиков</t>
  </si>
  <si>
    <t>Виды работ</t>
  </si>
  <si>
    <t>Смена вентиля 31,37,34,</t>
  </si>
  <si>
    <t>Смена вентилей кв. 118,61</t>
  </si>
  <si>
    <t>Замена вентиля кв.68,56,46,42,35,55</t>
  </si>
  <si>
    <t>Смена вентилей кв.68, 7</t>
  </si>
  <si>
    <t>Ремонт розлива водопровода</t>
  </si>
  <si>
    <t>Замена стояка хв кв. 50,52,53,56,57,60,64,65</t>
  </si>
  <si>
    <t>Изготовление входа в подвал</t>
  </si>
  <si>
    <t>Смена общего вентиля кв.44</t>
  </si>
  <si>
    <t>Смена общего вентиля кв.22,32,99</t>
  </si>
  <si>
    <t>Смена общего вентиля кв.4,60</t>
  </si>
  <si>
    <t>Смена общего вентиля кв.89,95,108</t>
  </si>
  <si>
    <t>Работа автовышки ремонт парапета</t>
  </si>
  <si>
    <t>Работа автовышки по ремонту стены 6ч.</t>
  </si>
  <si>
    <t>Замена водопроводных стояков</t>
  </si>
  <si>
    <t>Ремонт стены с применением автовышки 4ч.</t>
  </si>
  <si>
    <t>Ремонт парапета</t>
  </si>
  <si>
    <t>Работа по перевозке грунта для клумб</t>
  </si>
  <si>
    <t>Работы по выпилке деревьев</t>
  </si>
  <si>
    <t>Ремонт внутренних сетей отопления кв.26</t>
  </si>
  <si>
    <t>Замена стояка хв и ремонт канализации кв.49;51;55;59</t>
  </si>
  <si>
    <t>Ремонт ступеней</t>
  </si>
  <si>
    <t>Замена водопроводного стояка</t>
  </si>
  <si>
    <t>Покраска клумб</t>
  </si>
  <si>
    <t>Ремонт внутренних систем отопления 2-3 под.</t>
  </si>
  <si>
    <t>Ремонт внутренних систем отопления.</t>
  </si>
  <si>
    <t>Замена водопроводных стояков кв.2,5,8,11,14,32,35,38,41,44</t>
  </si>
  <si>
    <t>Врезка системы отопления</t>
  </si>
  <si>
    <t xml:space="preserve">Замена внутренней системы розлива отопления </t>
  </si>
  <si>
    <t>Ремонт внутренних сетей  канализации кв.6,10</t>
  </si>
  <si>
    <t>Замена вентилей системы отопления</t>
  </si>
  <si>
    <t>Замена стояка внутренних сетей водопровода кв. 31,34,37,40</t>
  </si>
  <si>
    <t>Ремонт внутренних сетей отопления кв.3</t>
  </si>
  <si>
    <t>Ремонт системы отопления</t>
  </si>
  <si>
    <t>Замена стояка внутренних сетей водопроводакв.17,20,23,26,29.</t>
  </si>
  <si>
    <t>Замена вентилей кв.2,11,13,25,30,44</t>
  </si>
  <si>
    <t>Замена вентилей кв.13,34.</t>
  </si>
  <si>
    <t>Замена вентилей  кв.56, 57,63,65,86,88,92,94,95,110,117,119,127</t>
  </si>
  <si>
    <t>Замена вентилей кв.4,59,64</t>
  </si>
  <si>
    <t>Замена вентилей кв.4,17,21,25,29,31,42,47,49,54,56,58,59,65.66,71.</t>
  </si>
  <si>
    <t>Замена вентилей кв.14,12.</t>
  </si>
  <si>
    <t>Замена вентилей кв.27,43</t>
  </si>
  <si>
    <t>Замена водрпроводного стояка кв.15,18,21,24,27,92,95,98,101,104.</t>
  </si>
  <si>
    <t>Замена водопроводного стояка кв.134</t>
  </si>
  <si>
    <t>ремонт панельных швов кв.22,24</t>
  </si>
  <si>
    <t>Замена стояка внутреннихсетей водопроводакв. 1,4,7,10,13</t>
  </si>
  <si>
    <t>Ремонт отопления кв.114</t>
  </si>
  <si>
    <t>Ремонт панельных швов</t>
  </si>
  <si>
    <t>Ремонт системы отопления и канализации</t>
  </si>
  <si>
    <t>Замена водопроводного стояка 46,49,52,55,58.</t>
  </si>
  <si>
    <t>Устройство ограждений на входах</t>
  </si>
  <si>
    <t>Смена вентилей кв. 7,85,69,68,24</t>
  </si>
  <si>
    <t>Смена вентиля1,5,9,11,</t>
  </si>
  <si>
    <t>Смена вентиля 39,11,2</t>
  </si>
  <si>
    <t>Смена вентиля кв. 78</t>
  </si>
  <si>
    <t>Замена стояка хв кв. 1,5,9,13,17,4,8,12,16</t>
  </si>
  <si>
    <t>Замена стояка хв кв. 2,6,10,14,18,3,7,11,15,19</t>
  </si>
  <si>
    <t>Смена вентиля13,22</t>
  </si>
  <si>
    <t>Смена вентиля 16</t>
  </si>
  <si>
    <t>Смена вентилей кв.75,43,35,31</t>
  </si>
  <si>
    <t>Смена вентилей кв.50</t>
  </si>
  <si>
    <t>Смена вентилей кв.61,46,19</t>
  </si>
  <si>
    <t>Смена вентилей кв.31,54</t>
  </si>
  <si>
    <t>Смена вентилей кв.64,131,133,134</t>
  </si>
  <si>
    <t>Ремонт отопления в подвале</t>
  </si>
  <si>
    <t>Замена водопроводного стояка 31,34,37,40,43</t>
  </si>
  <si>
    <t>Ремонт канализации кв. 28,32</t>
  </si>
  <si>
    <t>Замена розлива отопления</t>
  </si>
  <si>
    <t>Замена стояка внутренних сетей водопроводакв.18,21,24,27,30,31,33.</t>
  </si>
  <si>
    <t>Замена стояка внутренних сетей водопровода кв. 45,48,51,54,57.</t>
  </si>
  <si>
    <t>Установка прибора учета воды</t>
  </si>
  <si>
    <t>Замена стояка хв кв. 20,23,26,29,32</t>
  </si>
  <si>
    <t>Ремонт канализации 4 под.</t>
  </si>
  <si>
    <t>Установка прбора учета ХВС</t>
  </si>
  <si>
    <t>Устройство площадки</t>
  </si>
  <si>
    <t>Устройство придомовой территории</t>
  </si>
  <si>
    <t>Изготовление и установка детской качели</t>
  </si>
  <si>
    <t>Замена водопроводного стояка кв.17,20,23,26,29</t>
  </si>
  <si>
    <t>Ремонт отопления кв.1</t>
  </si>
  <si>
    <t>Ремонт отопления кв1</t>
  </si>
  <si>
    <t>Замена внутренних сетей отопления (Подвал)</t>
  </si>
  <si>
    <t>Ремонт канализации подвал</t>
  </si>
  <si>
    <t>Ремонт гидроизоляции козырьков</t>
  </si>
  <si>
    <t>Ремонот кровли</t>
  </si>
  <si>
    <t>Установка водоотводящих лотков, ремонт ступеней</t>
  </si>
  <si>
    <t>Установка ограждения из труб</t>
  </si>
  <si>
    <t>Ремонт отопления подвал</t>
  </si>
  <si>
    <t>Установка радиатора 3 под.</t>
  </si>
  <si>
    <t>Установка светильников под.4</t>
  </si>
  <si>
    <t>Установка ограждений из труб</t>
  </si>
  <si>
    <t>Ремонт кровли с применением автовышки</t>
  </si>
  <si>
    <t>работы по выпилке деревьев и кустарников с применением автовышки</t>
  </si>
  <si>
    <t>работа погрузчика погрузка деревьев</t>
  </si>
  <si>
    <t>Ремонт отопления 2 под.</t>
  </si>
  <si>
    <t xml:space="preserve">Ремонт штукатурки подвальных окон </t>
  </si>
  <si>
    <t>Замена дверного блока в подвал</t>
  </si>
  <si>
    <t>Ремонт отопления кв.40</t>
  </si>
  <si>
    <t>Ремонт отопления кв.52</t>
  </si>
  <si>
    <t>Ремонт отопления (подвал)</t>
  </si>
  <si>
    <t>Установка пружин</t>
  </si>
  <si>
    <t>Ремонт отопления</t>
  </si>
  <si>
    <t>Подсыпка дороги гравием</t>
  </si>
  <si>
    <t>Замена стояка внутренних сетей водопровода кв. 76,79,82,85,88</t>
  </si>
  <si>
    <t>Устройство площадки для стоянки автомобилей</t>
  </si>
  <si>
    <t>Ремонт балконной плиты кв 17</t>
  </si>
  <si>
    <t>Установка водоотводных лотков</t>
  </si>
  <si>
    <t>Установка скамейки</t>
  </si>
  <si>
    <t>Работа автовышки опиловка деревьев</t>
  </si>
  <si>
    <t>Установка ограждений из труб и перестановка горки</t>
  </si>
  <si>
    <t>Ремонт водопровода (розлив)</t>
  </si>
  <si>
    <t xml:space="preserve">   </t>
  </si>
  <si>
    <t>Ремонт водопровода подвал</t>
  </si>
  <si>
    <t>Ремонт отопления и канализации подвал</t>
  </si>
  <si>
    <t>Ремонт балконной плиты и козырька</t>
  </si>
  <si>
    <t>Установка аэратора на стояк канализации</t>
  </si>
  <si>
    <t>Ремонт отопления кв.27</t>
  </si>
  <si>
    <t>Ремонт отопления кв.111,114</t>
  </si>
  <si>
    <t>Косметический ремонт подъездов</t>
  </si>
  <si>
    <t>Песчаная подсыпка под отмостку и лотки водоотводящие</t>
  </si>
  <si>
    <t>Замена стояка внутренних сетей водопровода кв. 17,20,23,26,29.</t>
  </si>
  <si>
    <t>Замена водопроводного стояка кв.16,19,22,25</t>
  </si>
  <si>
    <t>Ремонт ливневой канализации</t>
  </si>
  <si>
    <t>Ремонт отопления кв. 65</t>
  </si>
  <si>
    <t>Работы по выпилке деревьев и кустарников с применением автовышки</t>
  </si>
  <si>
    <t>Работа погрузчика погрузка деревьев</t>
  </si>
  <si>
    <t>Ремонт отопления 1 под.</t>
  </si>
  <si>
    <t>Ремонт остекления 1,2,3 под.</t>
  </si>
  <si>
    <t>Ремонт отопления кв.20</t>
  </si>
  <si>
    <t>Закладка проемов в цоколе здания</t>
  </si>
  <si>
    <t>Ремонт розлива отопления в подвале</t>
  </si>
  <si>
    <t>Установка общего вентиля кв 4</t>
  </si>
  <si>
    <t>Замена общего вентиля кв. 40</t>
  </si>
  <si>
    <t>Замена запорной арматуры водомерного узла</t>
  </si>
  <si>
    <t>Ремонт отопления кв.63</t>
  </si>
  <si>
    <t>Замена водопроводного стояка кв. 61,65,69.</t>
  </si>
  <si>
    <t>Ремонт дверного блока выхода на кровлю</t>
  </si>
  <si>
    <t>Заделка температурного шва пеной монтажной и сталью оцинкованнлой</t>
  </si>
  <si>
    <t>Заделка температурного шва оцинковкой</t>
  </si>
  <si>
    <t>Изготовление и монтаж дверей выхода на кровлю</t>
  </si>
  <si>
    <t>Ремонт козырьков</t>
  </si>
  <si>
    <t>Замена стояка полотенцесушителя кв.9</t>
  </si>
  <si>
    <t>Замена задвижки на водопроводе</t>
  </si>
  <si>
    <t>Ремонт канализации кв. 31</t>
  </si>
  <si>
    <t>Рмонт отопления кв. 31</t>
  </si>
  <si>
    <t>Работа по перевозке грунта для клумб.</t>
  </si>
  <si>
    <t>Ремонт внутренних  сетей (аптека)</t>
  </si>
  <si>
    <t>Установка снегозадержателей на балконных козырьках</t>
  </si>
  <si>
    <t>Работы по ремонту козырьков с применением автовышки 4 часа</t>
  </si>
  <si>
    <t>Ремонт водостоков</t>
  </si>
  <si>
    <t>Ремонт кровли (мелкий)</t>
  </si>
  <si>
    <t>Ремонт примыкания к парапетам</t>
  </si>
  <si>
    <t>Ремонт отопления в подвале 8 под.</t>
  </si>
  <si>
    <t>Герметизация трещин на южной стороне</t>
  </si>
  <si>
    <t>Ремонт кровли (Мелкий)</t>
  </si>
  <si>
    <t>Ремонт желобов на козырьках входов в подъезды</t>
  </si>
  <si>
    <t>Наращивание вытяжных труб канализации</t>
  </si>
  <si>
    <t>Замена водопроводного стояка кв91,94,97,100,103</t>
  </si>
  <si>
    <t>Ремонт козырьков входов</t>
  </si>
  <si>
    <t>Работы по демонтажу радиопроводов с применением автовышки</t>
  </si>
  <si>
    <t>Замена стояков ХВС</t>
  </si>
  <si>
    <t>Ремонт штукатурки цоколя и кирпичной кладки</t>
  </si>
  <si>
    <t>Устройство скамеек и подсыпка песчано -гравийная</t>
  </si>
  <si>
    <t>Ремонт балконных плит кв.124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</si>
</sst>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8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4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44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44" fontId="2" fillId="0" borderId="0" xfId="0" applyNumberFormat="1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44" fontId="2" fillId="4" borderId="1" xfId="0" applyNumberFormat="1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1" xfId="0" applyNumberFormat="1" applyFont="1" applyFill="1" applyBorder="1" applyAlignment="1" applyProtection="1">
      <alignment/>
      <protection locked="0"/>
    </xf>
    <xf numFmtId="44" fontId="2" fillId="0" borderId="6" xfId="0" applyNumberFormat="1" applyFont="1" applyFill="1" applyBorder="1" applyAlignment="1">
      <alignment horizontal="center" vertical="center" wrapText="1" shrinkToFit="1"/>
    </xf>
    <xf numFmtId="44" fontId="2" fillId="0" borderId="6" xfId="0" applyNumberFormat="1" applyFont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13" fillId="0" borderId="3" xfId="0" applyFont="1" applyFill="1" applyBorder="1" applyAlignment="1">
      <alignment/>
    </xf>
    <xf numFmtId="0" fontId="14" fillId="0" borderId="13" xfId="0" applyFont="1" applyBorder="1" applyAlignment="1">
      <alignment/>
    </xf>
    <xf numFmtId="0" fontId="11" fillId="0" borderId="3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69"/>
  <sheetViews>
    <sheetView workbookViewId="0" topLeftCell="A1">
      <selection activeCell="K2" sqref="K2:M20"/>
    </sheetView>
  </sheetViews>
  <sheetFormatPr defaultColWidth="9.00390625" defaultRowHeight="12.75"/>
  <cols>
    <col min="1" max="1" width="12.1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43.125" style="3" customWidth="1"/>
    <col min="8" max="8" width="11.875" style="2" customWidth="1"/>
    <col min="9" max="9" width="12.75390625" style="15" customWidth="1"/>
    <col min="10" max="67" width="9.125" style="12" customWidth="1"/>
    <col min="68" max="16384" width="9.125" style="2" customWidth="1"/>
  </cols>
  <sheetData>
    <row r="1" spans="1:9" ht="25.5" customHeight="1">
      <c r="A1" s="61" t="s">
        <v>56</v>
      </c>
      <c r="B1" s="62"/>
      <c r="C1" s="62"/>
      <c r="D1" s="62"/>
      <c r="E1" s="62"/>
      <c r="F1" s="62"/>
      <c r="G1" s="62"/>
      <c r="H1" s="62"/>
      <c r="I1" s="63"/>
    </row>
    <row r="2" spans="1:10" ht="63.75">
      <c r="A2" s="45" t="s">
        <v>16</v>
      </c>
      <c r="B2" s="45" t="s">
        <v>12</v>
      </c>
      <c r="C2" s="45" t="s">
        <v>18</v>
      </c>
      <c r="D2" s="45" t="s">
        <v>13</v>
      </c>
      <c r="E2" s="45" t="s">
        <v>19</v>
      </c>
      <c r="F2" s="45" t="s">
        <v>20</v>
      </c>
      <c r="G2" s="45" t="s">
        <v>14</v>
      </c>
      <c r="H2" s="45" t="s">
        <v>15</v>
      </c>
      <c r="I2" s="45" t="s">
        <v>22</v>
      </c>
      <c r="J2" s="16"/>
    </row>
    <row r="3" spans="1:67" s="4" customFormat="1" ht="12.75" customHeight="1">
      <c r="A3" s="36">
        <v>328910.3</v>
      </c>
      <c r="B3" s="36">
        <v>5511</v>
      </c>
      <c r="C3" s="36">
        <v>4.01</v>
      </c>
      <c r="D3" s="36">
        <f>B3*C3*12</f>
        <v>265189.32</v>
      </c>
      <c r="E3" s="36">
        <f>A3+D3</f>
        <v>594099.62</v>
      </c>
      <c r="F3" s="46">
        <v>1</v>
      </c>
      <c r="G3" s="49" t="s">
        <v>41</v>
      </c>
      <c r="H3" s="51">
        <v>14237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67" s="4" customFormat="1" ht="12.75">
      <c r="A4" s="36"/>
      <c r="B4" s="36"/>
      <c r="C4" s="36"/>
      <c r="D4" s="36"/>
      <c r="E4" s="36"/>
      <c r="F4" s="46">
        <v>2</v>
      </c>
      <c r="G4" s="49" t="s">
        <v>40</v>
      </c>
      <c r="H4" s="51">
        <v>808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</row>
    <row r="5" spans="1:67" s="4" customFormat="1" ht="25.5">
      <c r="A5" s="36"/>
      <c r="B5" s="36"/>
      <c r="C5" s="36"/>
      <c r="D5" s="36"/>
      <c r="E5" s="36"/>
      <c r="F5" s="46">
        <v>3</v>
      </c>
      <c r="G5" s="49" t="s">
        <v>50</v>
      </c>
      <c r="H5" s="51">
        <v>9678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</row>
    <row r="6" spans="1:67" s="4" customFormat="1" ht="12.75">
      <c r="A6" s="36"/>
      <c r="B6" s="36"/>
      <c r="C6" s="36"/>
      <c r="D6" s="36"/>
      <c r="E6" s="36"/>
      <c r="F6" s="46">
        <v>4</v>
      </c>
      <c r="G6" s="49" t="s">
        <v>52</v>
      </c>
      <c r="H6" s="51">
        <v>1036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s="4" customFormat="1" ht="25.5">
      <c r="A7" s="36"/>
      <c r="B7" s="36"/>
      <c r="C7" s="36"/>
      <c r="D7" s="36"/>
      <c r="E7" s="36"/>
      <c r="F7" s="46">
        <v>5</v>
      </c>
      <c r="G7" s="49" t="s">
        <v>244</v>
      </c>
      <c r="H7" s="51">
        <v>9878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</row>
    <row r="8" spans="1:67" s="4" customFormat="1" ht="25.5">
      <c r="A8" s="36"/>
      <c r="B8" s="36"/>
      <c r="C8" s="36"/>
      <c r="D8" s="36"/>
      <c r="E8" s="36"/>
      <c r="F8" s="46">
        <v>6</v>
      </c>
      <c r="G8" s="49" t="s">
        <v>68</v>
      </c>
      <c r="H8" s="51">
        <v>5016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</row>
    <row r="9" spans="1:67" s="4" customFormat="1" ht="12.75">
      <c r="A9" s="36"/>
      <c r="B9" s="36"/>
      <c r="C9" s="36"/>
      <c r="D9" s="36"/>
      <c r="E9" s="36"/>
      <c r="F9" s="46">
        <v>7</v>
      </c>
      <c r="G9" s="49" t="s">
        <v>69</v>
      </c>
      <c r="H9" s="51">
        <v>2343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</row>
    <row r="10" spans="1:67" s="4" customFormat="1" ht="12.75">
      <c r="A10" s="36"/>
      <c r="B10" s="36"/>
      <c r="C10" s="36"/>
      <c r="D10" s="36"/>
      <c r="E10" s="36"/>
      <c r="F10" s="46">
        <v>8</v>
      </c>
      <c r="G10" s="49" t="s">
        <v>70</v>
      </c>
      <c r="H10" s="51">
        <v>18450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</row>
    <row r="11" spans="1:67" s="4" customFormat="1" ht="25.5">
      <c r="A11" s="36"/>
      <c r="B11" s="36"/>
      <c r="C11" s="36"/>
      <c r="D11" s="36"/>
      <c r="E11" s="36"/>
      <c r="F11" s="46">
        <v>9</v>
      </c>
      <c r="G11" s="49" t="s">
        <v>112</v>
      </c>
      <c r="H11" s="51">
        <v>12424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67" s="4" customFormat="1" ht="12.75">
      <c r="A12" s="36"/>
      <c r="B12" s="36"/>
      <c r="C12" s="36"/>
      <c r="D12" s="36"/>
      <c r="E12" s="36"/>
      <c r="F12" s="46">
        <v>10</v>
      </c>
      <c r="G12" s="49" t="s">
        <v>113</v>
      </c>
      <c r="H12" s="51">
        <v>4509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1:67" s="4" customFormat="1" ht="12.75">
      <c r="A13" s="36"/>
      <c r="B13" s="36"/>
      <c r="C13" s="36"/>
      <c r="D13" s="36"/>
      <c r="E13" s="36"/>
      <c r="F13" s="46">
        <v>11</v>
      </c>
      <c r="G13" s="49" t="s">
        <v>122</v>
      </c>
      <c r="H13" s="51">
        <v>78282</v>
      </c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</row>
    <row r="14" spans="1:67" s="4" customFormat="1" ht="12.75">
      <c r="A14" s="36"/>
      <c r="B14" s="36"/>
      <c r="C14" s="36"/>
      <c r="D14" s="36"/>
      <c r="E14" s="36"/>
      <c r="F14" s="46">
        <v>12</v>
      </c>
      <c r="G14" s="49" t="s">
        <v>133</v>
      </c>
      <c r="H14" s="51">
        <v>287</v>
      </c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</row>
    <row r="15" spans="1:67" s="4" customFormat="1" ht="12.75">
      <c r="A15" s="36"/>
      <c r="B15" s="36"/>
      <c r="C15" s="36"/>
      <c r="D15" s="36"/>
      <c r="E15" s="36"/>
      <c r="F15" s="46">
        <v>13</v>
      </c>
      <c r="G15" s="49" t="s">
        <v>142</v>
      </c>
      <c r="H15" s="51">
        <v>1601.33</v>
      </c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</row>
    <row r="16" spans="1:67" s="4" customFormat="1" ht="25.5">
      <c r="A16" s="36"/>
      <c r="B16" s="36"/>
      <c r="C16" s="36"/>
      <c r="D16" s="36"/>
      <c r="E16" s="36"/>
      <c r="F16" s="46">
        <v>14</v>
      </c>
      <c r="G16" s="49" t="s">
        <v>149</v>
      </c>
      <c r="H16" s="51">
        <v>3502</v>
      </c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</row>
    <row r="17" spans="1:67" s="4" customFormat="1" ht="12.75">
      <c r="A17" s="36"/>
      <c r="B17" s="36"/>
      <c r="C17" s="36"/>
      <c r="D17" s="36"/>
      <c r="E17" s="36"/>
      <c r="F17" s="46">
        <v>15</v>
      </c>
      <c r="G17" s="49" t="s">
        <v>150</v>
      </c>
      <c r="H17" s="51">
        <v>1771</v>
      </c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</row>
    <row r="18" spans="1:67" s="4" customFormat="1" ht="25.5">
      <c r="A18" s="36"/>
      <c r="B18" s="36"/>
      <c r="C18" s="36"/>
      <c r="D18" s="36"/>
      <c r="E18" s="36"/>
      <c r="F18" s="46">
        <v>16</v>
      </c>
      <c r="G18" s="49" t="s">
        <v>102</v>
      </c>
      <c r="H18" s="51">
        <v>1164.4</v>
      </c>
      <c r="I18" s="3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</row>
    <row r="19" spans="1:67" s="4" customFormat="1" ht="12.75">
      <c r="A19" s="36"/>
      <c r="B19" s="36"/>
      <c r="C19" s="36"/>
      <c r="D19" s="36"/>
      <c r="E19" s="36"/>
      <c r="F19" s="46">
        <v>17</v>
      </c>
      <c r="G19" s="49" t="s">
        <v>189</v>
      </c>
      <c r="H19" s="51">
        <v>3684.64</v>
      </c>
      <c r="I19" s="36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</row>
    <row r="20" spans="1:67" s="4" customFormat="1" ht="25.5">
      <c r="A20" s="36"/>
      <c r="B20" s="36"/>
      <c r="C20" s="36"/>
      <c r="D20" s="36"/>
      <c r="E20" s="36"/>
      <c r="F20" s="46">
        <v>18</v>
      </c>
      <c r="G20" s="49" t="s">
        <v>243</v>
      </c>
      <c r="H20" s="51">
        <v>54985</v>
      </c>
      <c r="I20" s="36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</row>
    <row r="21" spans="1:67" s="4" customFormat="1" ht="12.75">
      <c r="A21" s="36"/>
      <c r="B21" s="36"/>
      <c r="C21" s="36"/>
      <c r="D21" s="36"/>
      <c r="E21" s="36"/>
      <c r="F21" s="46">
        <v>19</v>
      </c>
      <c r="G21" s="49" t="s">
        <v>206</v>
      </c>
      <c r="H21" s="51">
        <v>6276</v>
      </c>
      <c r="I21" s="36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</row>
    <row r="22" spans="1:67" s="4" customFormat="1" ht="12.75">
      <c r="A22" s="36"/>
      <c r="B22" s="36"/>
      <c r="C22" s="36"/>
      <c r="D22" s="36"/>
      <c r="E22" s="36"/>
      <c r="F22" s="46">
        <v>20</v>
      </c>
      <c r="G22" s="49" t="s">
        <v>208</v>
      </c>
      <c r="H22" s="51">
        <v>149593</v>
      </c>
      <c r="I22" s="36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1:67" s="4" customFormat="1" ht="12.75">
      <c r="A23" s="36"/>
      <c r="B23" s="36"/>
      <c r="C23" s="36"/>
      <c r="D23" s="36"/>
      <c r="E23" s="36"/>
      <c r="F23" s="46">
        <v>21</v>
      </c>
      <c r="G23" s="49" t="s">
        <v>117</v>
      </c>
      <c r="H23" s="51">
        <v>48164</v>
      </c>
      <c r="I23" s="36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</row>
    <row r="24" spans="1:67" s="4" customFormat="1" ht="12.75">
      <c r="A24" s="36"/>
      <c r="B24" s="36"/>
      <c r="C24" s="36"/>
      <c r="D24" s="36"/>
      <c r="E24" s="36"/>
      <c r="F24" s="46">
        <v>22</v>
      </c>
      <c r="G24" s="49" t="s">
        <v>215</v>
      </c>
      <c r="H24" s="51">
        <v>1110</v>
      </c>
      <c r="I24" s="36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</row>
    <row r="25" spans="1:67" s="4" customFormat="1" ht="12.75">
      <c r="A25" s="36"/>
      <c r="B25" s="36"/>
      <c r="C25" s="36"/>
      <c r="D25" s="36"/>
      <c r="E25" s="36"/>
      <c r="F25" s="46">
        <v>23</v>
      </c>
      <c r="G25" s="49" t="s">
        <v>211</v>
      </c>
      <c r="H25" s="51">
        <v>696</v>
      </c>
      <c r="I25" s="36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spans="1:67" s="4" customFormat="1" ht="12.75">
      <c r="A26" s="36"/>
      <c r="B26" s="36"/>
      <c r="C26" s="36"/>
      <c r="D26" s="36"/>
      <c r="E26" s="36"/>
      <c r="F26" s="46">
        <v>24</v>
      </c>
      <c r="G26" s="49" t="s">
        <v>240</v>
      </c>
      <c r="H26" s="51">
        <v>337</v>
      </c>
      <c r="I26" s="36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</row>
    <row r="27" spans="1:67" s="4" customFormat="1" ht="12.75">
      <c r="A27" s="36"/>
      <c r="B27" s="36"/>
      <c r="C27" s="36"/>
      <c r="D27" s="36"/>
      <c r="E27" s="36"/>
      <c r="F27" s="46">
        <v>25</v>
      </c>
      <c r="G27" s="49" t="s">
        <v>241</v>
      </c>
      <c r="H27" s="51">
        <v>4908</v>
      </c>
      <c r="I27" s="36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</row>
    <row r="28" spans="1:67" s="4" customFormat="1" ht="12.75">
      <c r="A28" s="36"/>
      <c r="B28" s="36"/>
      <c r="C28" s="36"/>
      <c r="D28" s="36"/>
      <c r="E28" s="36"/>
      <c r="F28" s="46">
        <v>26</v>
      </c>
      <c r="G28" s="49" t="s">
        <v>224</v>
      </c>
      <c r="H28" s="52">
        <v>592</v>
      </c>
      <c r="I28" s="37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</row>
    <row r="29" spans="1:67" s="17" customFormat="1" ht="12.75">
      <c r="A29" s="38"/>
      <c r="B29" s="38"/>
      <c r="C29" s="38"/>
      <c r="D29" s="38"/>
      <c r="E29" s="38"/>
      <c r="F29" s="53">
        <v>27</v>
      </c>
      <c r="G29" s="49" t="s">
        <v>242</v>
      </c>
      <c r="H29" s="52">
        <v>8364</v>
      </c>
      <c r="I29" s="37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67" s="17" customFormat="1" ht="12.75">
      <c r="A30" s="38"/>
      <c r="B30" s="38"/>
      <c r="C30" s="38"/>
      <c r="D30" s="38"/>
      <c r="E30" s="38"/>
      <c r="F30" s="53">
        <v>28</v>
      </c>
      <c r="G30" s="49" t="s">
        <v>262</v>
      </c>
      <c r="H30" s="52">
        <v>28800</v>
      </c>
      <c r="I30" s="37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</row>
    <row r="31" spans="1:67" s="17" customFormat="1" ht="25.5">
      <c r="A31" s="38"/>
      <c r="B31" s="38"/>
      <c r="C31" s="38"/>
      <c r="D31" s="38"/>
      <c r="E31" s="38"/>
      <c r="F31" s="53">
        <v>29</v>
      </c>
      <c r="G31" s="49" t="s">
        <v>263</v>
      </c>
      <c r="H31" s="52">
        <v>17662</v>
      </c>
      <c r="I31" s="3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</row>
    <row r="32" spans="1:67" s="17" customFormat="1" ht="12.75">
      <c r="A32" s="38"/>
      <c r="B32" s="38"/>
      <c r="C32" s="38"/>
      <c r="D32" s="38"/>
      <c r="E32" s="38"/>
      <c r="F32" s="53">
        <v>30</v>
      </c>
      <c r="G32" s="49" t="s">
        <v>5</v>
      </c>
      <c r="H32" s="52">
        <v>8363</v>
      </c>
      <c r="I32" s="3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</row>
    <row r="33" spans="1:67" s="17" customFormat="1" ht="25.5">
      <c r="A33" s="38"/>
      <c r="B33" s="38"/>
      <c r="C33" s="38"/>
      <c r="D33" s="38"/>
      <c r="E33" s="38"/>
      <c r="F33" s="53">
        <v>31</v>
      </c>
      <c r="G33" s="49" t="s">
        <v>102</v>
      </c>
      <c r="H33" s="52">
        <v>7695.74</v>
      </c>
      <c r="I33" s="3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</row>
    <row r="34" spans="1:67" s="11" customFormat="1" ht="12.75">
      <c r="A34" s="36"/>
      <c r="B34" s="36"/>
      <c r="C34" s="36"/>
      <c r="D34" s="36"/>
      <c r="E34" s="36"/>
      <c r="F34" s="36"/>
      <c r="G34" s="37" t="s">
        <v>21</v>
      </c>
      <c r="H34" s="36">
        <f>SUM(H3:H33)</f>
        <v>506217.11</v>
      </c>
      <c r="I34" s="36">
        <f>E3-H34</f>
        <v>87882.51000000001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</row>
    <row r="35" spans="1:67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</row>
    <row r="36" spans="1:67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</row>
    <row r="37" spans="1:67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</row>
    <row r="38" spans="1:67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</row>
    <row r="39" spans="1:67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</row>
    <row r="40" spans="1:67" s="13" customFormat="1" ht="12.75">
      <c r="A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</row>
    <row r="41" spans="1:67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</row>
    <row r="42" spans="1:67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</row>
    <row r="43" spans="1:67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</row>
    <row r="44" spans="1:67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</row>
    <row r="45" spans="1:67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</row>
    <row r="46" spans="1:66" s="13" customFormat="1" ht="12.75">
      <c r="A46" s="12"/>
      <c r="G46" s="14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1:67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</row>
    <row r="48" spans="1:67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</row>
    <row r="49" spans="1:67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</row>
    <row r="50" spans="1:67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</row>
    <row r="51" spans="1:67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</row>
    <row r="52" spans="1:67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</row>
    <row r="53" spans="1:67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</row>
    <row r="54" spans="1:67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</row>
    <row r="55" spans="1:67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</row>
    <row r="56" spans="1:67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</row>
    <row r="57" spans="1:67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</row>
    <row r="58" spans="1:67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</row>
    <row r="59" spans="1:67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</row>
    <row r="60" spans="1:67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</row>
    <row r="61" spans="1:67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</row>
    <row r="62" spans="1:67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</row>
    <row r="63" spans="1:67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</row>
    <row r="64" spans="1:67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</row>
    <row r="65" spans="1:67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</row>
    <row r="66" spans="1:67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</row>
    <row r="67" spans="1:67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</row>
    <row r="68" spans="1:67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</row>
    <row r="69" spans="1:67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</row>
    <row r="70" spans="1:67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</row>
    <row r="71" spans="1:67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</row>
    <row r="72" spans="1:67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</row>
    <row r="73" spans="1:67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</row>
    <row r="74" spans="1:67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</row>
    <row r="75" spans="1:67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</row>
    <row r="76" spans="1:67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</row>
    <row r="77" spans="1:67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</row>
    <row r="78" spans="1:67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</row>
    <row r="79" spans="1:67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</row>
    <row r="80" spans="1:67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</row>
    <row r="81" spans="1:67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</row>
    <row r="82" spans="1:67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</row>
    <row r="83" spans="1:67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</row>
    <row r="84" spans="1:67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</row>
    <row r="85" spans="1:67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</row>
    <row r="86" spans="1:67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</row>
    <row r="87" spans="1:67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</row>
    <row r="88" spans="1:67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</row>
    <row r="89" spans="1:67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</row>
    <row r="90" spans="1:67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</row>
    <row r="91" spans="1:67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</row>
    <row r="92" spans="1:67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</row>
    <row r="93" spans="1:67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</row>
    <row r="94" spans="1:67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</row>
    <row r="95" spans="1:67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</row>
    <row r="96" spans="1:67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</row>
    <row r="97" spans="1:67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</row>
    <row r="98" spans="1:67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</row>
    <row r="99" spans="1:67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</row>
    <row r="100" spans="1:67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</row>
    <row r="101" spans="1:67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</row>
    <row r="102" spans="1:67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</row>
    <row r="103" spans="1:67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</row>
    <row r="104" spans="1:67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</row>
    <row r="105" spans="1:67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</row>
    <row r="106" spans="1:67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</row>
    <row r="107" spans="1:67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</row>
    <row r="108" spans="1:67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</row>
    <row r="109" spans="1:67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</row>
    <row r="110" spans="1:67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</row>
    <row r="111" spans="1:67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</row>
    <row r="112" spans="1:67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</row>
    <row r="113" spans="1:67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</row>
    <row r="114" spans="1:67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</row>
    <row r="115" spans="1:67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</row>
    <row r="116" spans="1:67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</row>
    <row r="117" spans="1:67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</row>
    <row r="118" spans="1:67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</row>
    <row r="119" spans="1:67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</row>
    <row r="120" spans="1:67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</row>
    <row r="121" spans="1:67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</row>
    <row r="122" spans="1:67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</row>
    <row r="123" spans="1:67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</row>
    <row r="124" spans="1:67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</row>
    <row r="125" spans="1:67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</row>
    <row r="126" spans="1:67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</row>
    <row r="127" spans="1:67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</row>
    <row r="128" spans="1:67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</row>
    <row r="129" spans="1:67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</row>
    <row r="130" spans="1:67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</row>
    <row r="131" spans="1:67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</row>
    <row r="132" spans="1:67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</row>
    <row r="133" spans="1:67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</row>
    <row r="134" spans="1:67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</row>
    <row r="135" spans="1:67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</row>
    <row r="136" spans="1:67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</row>
    <row r="137" spans="1:67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</row>
    <row r="138" spans="1:67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</row>
    <row r="139" spans="1:67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</row>
    <row r="140" spans="1:67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</row>
    <row r="141" spans="1:67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</row>
    <row r="142" spans="1:67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</row>
    <row r="143" spans="1:67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</row>
    <row r="144" spans="1:67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</row>
    <row r="145" spans="1:67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</row>
    <row r="146" spans="1:67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</row>
    <row r="147" spans="1:67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</row>
    <row r="148" spans="1:67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</row>
    <row r="149" spans="1:67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</row>
    <row r="150" spans="1:67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</row>
    <row r="151" spans="1:67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</row>
    <row r="152" spans="1:67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</row>
    <row r="153" spans="1:67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</row>
    <row r="154" spans="1:67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</row>
    <row r="155" spans="1:67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</row>
    <row r="156" spans="1:67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</row>
    <row r="157" spans="1:67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</row>
    <row r="158" spans="1:67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</row>
    <row r="159" spans="1:67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</row>
    <row r="160" spans="1:67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</row>
    <row r="161" spans="1:67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</row>
    <row r="162" spans="1:67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</row>
    <row r="163" spans="1:67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</row>
    <row r="164" spans="1:67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</row>
    <row r="165" spans="1:67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</row>
    <row r="166" spans="1:67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</row>
    <row r="167" spans="1:67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</row>
    <row r="168" spans="1:67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</row>
    <row r="169" spans="7:9" ht="12.75">
      <c r="G169" s="14"/>
      <c r="H169" s="13"/>
      <c r="I169" s="13"/>
    </row>
  </sheetData>
  <mergeCells count="1">
    <mergeCell ref="A1:I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433"/>
  <sheetViews>
    <sheetView workbookViewId="0" topLeftCell="A1">
      <selection activeCell="G26" sqref="G26"/>
    </sheetView>
  </sheetViews>
  <sheetFormatPr defaultColWidth="9.00390625" defaultRowHeight="12.75"/>
  <cols>
    <col min="1" max="1" width="11.625" style="6" customWidth="1"/>
    <col min="2" max="2" width="9.125" style="2" customWidth="1"/>
    <col min="3" max="3" width="6.00390625" style="2" customWidth="1"/>
    <col min="4" max="4" width="10.875" style="2" customWidth="1"/>
    <col min="5" max="5" width="10.375" style="2" customWidth="1"/>
    <col min="6" max="6" width="4.375" style="2" customWidth="1"/>
    <col min="7" max="7" width="39.875" style="3" customWidth="1"/>
    <col min="8" max="8" width="11.125" style="2" customWidth="1"/>
    <col min="9" max="9" width="9.875" style="15" customWidth="1"/>
    <col min="10" max="55" width="9.125" style="12" customWidth="1"/>
    <col min="56" max="16384" width="9.125" style="2" customWidth="1"/>
  </cols>
  <sheetData>
    <row r="1" spans="1:9" ht="24.75" customHeight="1">
      <c r="A1" s="67" t="s">
        <v>77</v>
      </c>
      <c r="B1" s="68"/>
      <c r="C1" s="68"/>
      <c r="D1" s="68"/>
      <c r="E1" s="68"/>
      <c r="F1" s="68"/>
      <c r="G1" s="68"/>
      <c r="H1" s="68"/>
      <c r="I1" s="68"/>
    </row>
    <row r="2" spans="1:10" ht="89.2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1" t="s">
        <v>14</v>
      </c>
      <c r="H2" s="1"/>
      <c r="I2" s="1" t="s">
        <v>22</v>
      </c>
      <c r="J2" s="16"/>
    </row>
    <row r="3" spans="1:55" s="4" customFormat="1" ht="12.75" customHeight="1">
      <c r="A3" s="36">
        <v>-80440.69</v>
      </c>
      <c r="B3" s="4">
        <v>4168.7</v>
      </c>
      <c r="C3" s="36">
        <v>4.01</v>
      </c>
      <c r="D3" s="36">
        <f>B3*C3*12</f>
        <v>200597.84399999998</v>
      </c>
      <c r="E3" s="36">
        <f>A3+D3</f>
        <v>120157.15399999998</v>
      </c>
      <c r="F3" s="46">
        <v>1</v>
      </c>
      <c r="G3" s="49" t="s">
        <v>67</v>
      </c>
      <c r="H3" s="36">
        <v>2402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s="4" customFormat="1" ht="25.5">
      <c r="A4" s="36"/>
      <c r="B4" s="36"/>
      <c r="C4" s="36"/>
      <c r="D4" s="36"/>
      <c r="E4" s="36"/>
      <c r="F4" s="46">
        <v>2</v>
      </c>
      <c r="G4" s="49" t="s">
        <v>121</v>
      </c>
      <c r="H4" s="36">
        <v>4314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s="4" customFormat="1" ht="12.75">
      <c r="A5" s="36"/>
      <c r="B5" s="36"/>
      <c r="C5" s="36"/>
      <c r="D5" s="36"/>
      <c r="E5" s="36"/>
      <c r="F5" s="46">
        <v>3</v>
      </c>
      <c r="G5" s="49" t="s">
        <v>176</v>
      </c>
      <c r="H5" s="36">
        <v>861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s="4" customFormat="1" ht="12.75">
      <c r="A6" s="36"/>
      <c r="B6" s="36"/>
      <c r="C6" s="36"/>
      <c r="D6" s="36"/>
      <c r="E6" s="36"/>
      <c r="F6" s="46">
        <v>4</v>
      </c>
      <c r="G6" s="49" t="s">
        <v>142</v>
      </c>
      <c r="H6" s="36">
        <v>1108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s="4" customFormat="1" ht="12.75">
      <c r="A7" s="36"/>
      <c r="B7" s="36"/>
      <c r="C7" s="36"/>
      <c r="D7" s="36"/>
      <c r="E7" s="36"/>
      <c r="F7" s="46">
        <v>5</v>
      </c>
      <c r="G7" s="49" t="s">
        <v>224</v>
      </c>
      <c r="H7" s="36">
        <v>296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s="13" customFormat="1" ht="25.5">
      <c r="A8" s="36"/>
      <c r="B8" s="36"/>
      <c r="C8" s="36"/>
      <c r="D8" s="36"/>
      <c r="E8" s="36"/>
      <c r="F8" s="46">
        <v>6</v>
      </c>
      <c r="G8" s="49" t="s">
        <v>102</v>
      </c>
      <c r="H8" s="36">
        <v>111.05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s="13" customFormat="1" ht="12.75">
      <c r="A9" s="36"/>
      <c r="B9" s="36"/>
      <c r="C9" s="36"/>
      <c r="D9" s="36"/>
      <c r="E9" s="36"/>
      <c r="F9" s="36"/>
      <c r="G9" s="37" t="s">
        <v>21</v>
      </c>
      <c r="H9" s="36">
        <f>SUM(H3:H8)</f>
        <v>9092.05</v>
      </c>
      <c r="I9" s="36">
        <f>E3-H9</f>
        <v>111065.10399999998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s="13" customFormat="1" ht="12.75">
      <c r="A10" s="12"/>
      <c r="G10" s="14"/>
      <c r="H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s="13" customFormat="1" ht="12.75">
      <c r="A11" s="12"/>
      <c r="G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1:55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55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1:55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1:55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1:55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1:55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1:55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1:55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1:55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1:55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1:55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1:55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5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5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1:55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1:55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1:55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1:55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1:55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1:55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1:55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</row>
    <row r="57" spans="1:55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1:55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1:55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</row>
    <row r="60" spans="1:55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</row>
    <row r="61" spans="1:55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  <row r="62" spans="1:55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</row>
    <row r="63" spans="1:55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4" spans="1:55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55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1:55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1:55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1:55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1:55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1:55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1:55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1:55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1:55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1:55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1:55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1:55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1:55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1:55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1:55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1:55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1:55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1:55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1:55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1:55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1:55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1:55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1:55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1:55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1:55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1:55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</row>
    <row r="91" spans="1:55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</row>
    <row r="92" spans="1:55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</row>
    <row r="93" spans="1:55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</row>
    <row r="94" spans="1:55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</row>
    <row r="95" spans="1:55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</row>
    <row r="96" spans="1:55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</row>
    <row r="97" spans="1:55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</row>
    <row r="98" spans="1:55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</row>
    <row r="99" spans="1:55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</row>
    <row r="100" spans="1:55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</row>
    <row r="101" spans="1:55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</row>
    <row r="102" spans="1:55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</row>
    <row r="103" spans="1:55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</row>
    <row r="104" spans="1:55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1:55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</row>
    <row r="106" spans="1:55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</row>
    <row r="107" spans="1:55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</row>
    <row r="108" spans="1:55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</row>
    <row r="109" spans="1:55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</row>
    <row r="110" spans="1:55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</row>
    <row r="111" spans="1:55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</row>
    <row r="112" spans="1:55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</row>
    <row r="113" spans="1:55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</row>
    <row r="114" spans="1:55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</row>
    <row r="115" spans="1:55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</row>
    <row r="116" spans="1:55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</row>
    <row r="117" spans="1:55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</row>
    <row r="118" spans="1:55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</row>
    <row r="119" spans="1:55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</row>
    <row r="120" spans="1:55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</row>
    <row r="121" spans="1:55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</row>
    <row r="122" spans="1:55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</row>
    <row r="123" spans="1:55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</row>
    <row r="124" spans="1:55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</row>
    <row r="125" spans="1:55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</row>
    <row r="126" spans="1:55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</row>
    <row r="127" spans="1:55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</row>
    <row r="128" spans="1:55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</row>
    <row r="129" spans="1:55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</row>
    <row r="130" spans="1:55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</row>
    <row r="131" spans="1:55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</row>
    <row r="132" spans="1:55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</row>
    <row r="133" spans="1:55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55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1:55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</row>
    <row r="136" spans="1:55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</row>
    <row r="137" spans="1:55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</row>
    <row r="138" spans="1:55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</row>
    <row r="139" spans="1:55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</row>
    <row r="140" spans="1:55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</row>
    <row r="141" spans="1:55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</row>
    <row r="142" spans="1:55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</row>
    <row r="143" spans="1:55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</row>
    <row r="144" spans="1:55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</row>
    <row r="145" spans="1:55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</row>
    <row r="146" spans="1:55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</row>
    <row r="147" spans="1:55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</row>
    <row r="148" spans="1:55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</row>
    <row r="149" spans="1:55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</row>
    <row r="150" spans="1:55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</row>
    <row r="151" spans="1:55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</row>
    <row r="152" spans="1:55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</row>
    <row r="153" spans="1:55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</row>
    <row r="154" spans="1:55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</row>
    <row r="155" spans="1:55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</row>
    <row r="156" spans="1:55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</row>
    <row r="157" spans="1:55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</row>
    <row r="158" spans="1:55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</row>
    <row r="159" spans="1:55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</row>
    <row r="160" spans="1:55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</row>
    <row r="161" spans="1:55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</row>
    <row r="162" spans="1:55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</row>
    <row r="163" spans="1:55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</row>
    <row r="164" spans="1:55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</row>
    <row r="165" spans="1:55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</row>
    <row r="166" spans="1:55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</row>
    <row r="167" spans="1:55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</row>
    <row r="168" spans="1:55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</row>
    <row r="169" spans="1:55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</row>
    <row r="170" spans="1:55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</row>
    <row r="171" spans="1:55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</row>
    <row r="172" spans="1:55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</row>
    <row r="173" spans="1:55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</row>
    <row r="174" spans="1:55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</row>
    <row r="175" spans="1:55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</row>
    <row r="176" spans="1:55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</row>
    <row r="177" spans="1:55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</row>
    <row r="178" spans="1:55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</row>
    <row r="179" spans="1:55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</row>
    <row r="180" spans="1:55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</row>
    <row r="181" spans="1:55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</row>
    <row r="182" spans="1:55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</row>
    <row r="183" spans="1:55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</row>
    <row r="184" spans="1:55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</row>
    <row r="185" spans="1:55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</row>
    <row r="186" spans="1:55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</row>
    <row r="187" spans="1:55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</row>
    <row r="188" spans="1:55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</row>
    <row r="189" spans="1:55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</row>
    <row r="190" spans="1:55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</row>
    <row r="191" spans="1:55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</row>
    <row r="192" spans="1:55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</row>
    <row r="193" spans="1:55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</row>
    <row r="194" spans="1:55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</row>
    <row r="195" spans="1:55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</row>
    <row r="196" spans="1:55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</row>
    <row r="197" spans="1:55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</row>
    <row r="198" spans="1:55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</row>
    <row r="199" spans="1:55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</row>
    <row r="200" spans="1:55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</row>
    <row r="201" spans="1:55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</row>
    <row r="202" spans="1:55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</row>
    <row r="203" spans="1:55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</row>
    <row r="204" spans="1:55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</row>
    <row r="205" spans="1:55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</row>
    <row r="206" spans="1:55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</row>
    <row r="207" spans="1:55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</row>
    <row r="208" spans="1:55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</row>
    <row r="209" spans="1:55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</row>
    <row r="210" spans="1:55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</row>
    <row r="211" spans="1:55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</row>
    <row r="212" spans="1:55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</row>
    <row r="213" spans="1:55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</row>
    <row r="214" spans="1:55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</row>
    <row r="215" spans="1:55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</row>
    <row r="216" spans="1:55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</row>
    <row r="217" spans="1:55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</row>
    <row r="218" spans="1:55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</row>
    <row r="219" spans="1:55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</row>
    <row r="220" spans="1:55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</row>
    <row r="221" spans="1:55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</row>
    <row r="222" spans="1:55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</row>
    <row r="223" spans="1:55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</row>
    <row r="224" spans="1:55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</row>
    <row r="225" spans="1:55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</row>
    <row r="226" spans="1:55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</row>
    <row r="227" spans="1:55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</row>
    <row r="228" spans="1:55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</row>
    <row r="229" spans="1:55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</row>
    <row r="230" spans="1:55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</row>
    <row r="231" spans="1:55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</row>
    <row r="232" spans="1:55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</row>
    <row r="233" spans="1:55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</row>
    <row r="234" spans="1:55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</row>
    <row r="235" spans="1:55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</row>
    <row r="236" spans="1:55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</row>
    <row r="237" spans="1:55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</row>
    <row r="238" spans="1:55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</row>
    <row r="239" spans="1:55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</row>
    <row r="240" spans="1:55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</row>
    <row r="241" spans="1:55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</row>
    <row r="242" spans="1:55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</row>
    <row r="243" spans="1:55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</row>
    <row r="244" spans="1:55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</row>
    <row r="245" spans="1:55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</row>
    <row r="246" spans="1:55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</row>
    <row r="247" spans="1:55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</row>
    <row r="248" spans="1:55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</row>
    <row r="249" spans="1:55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</row>
    <row r="250" spans="1:55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</row>
    <row r="251" spans="1:55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</row>
    <row r="252" spans="1:55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</row>
    <row r="253" spans="1:55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</row>
    <row r="254" spans="1:55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</row>
    <row r="255" spans="1:55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</row>
    <row r="256" spans="1:55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</row>
    <row r="257" spans="1:55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</row>
    <row r="258" spans="1:55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</row>
    <row r="259" spans="1:55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</row>
    <row r="260" spans="1:55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</row>
    <row r="261" spans="1:55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</row>
    <row r="262" spans="1:55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</row>
    <row r="263" spans="1:55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</row>
    <row r="264" spans="1:55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</row>
    <row r="265" spans="1:55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</row>
    <row r="266" spans="1:55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</row>
    <row r="267" spans="1:55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</row>
    <row r="268" spans="1:55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</row>
    <row r="269" spans="1:55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</row>
    <row r="270" spans="1:55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</row>
    <row r="271" spans="1:55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</row>
    <row r="272" spans="1:55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</row>
    <row r="273" spans="1:55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</row>
    <row r="274" spans="1:55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</row>
    <row r="275" spans="1:55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</row>
    <row r="276" spans="1:55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</row>
    <row r="277" spans="1:55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</row>
    <row r="278" spans="1:55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</row>
    <row r="279" spans="1:55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</row>
    <row r="280" spans="1:55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</row>
    <row r="281" spans="1:55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</row>
    <row r="282" spans="1:55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</row>
    <row r="283" spans="1:55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</row>
    <row r="284" spans="1:55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</row>
    <row r="285" spans="1:55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</row>
    <row r="286" spans="1:55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</row>
    <row r="287" spans="1:55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</row>
    <row r="288" spans="1:55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</row>
    <row r="289" spans="1:55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</row>
    <row r="290" spans="1:55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</row>
    <row r="291" spans="1:55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</row>
    <row r="292" spans="1:55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</row>
    <row r="293" spans="1:55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</row>
    <row r="294" spans="1:55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</row>
    <row r="295" spans="1:55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</row>
    <row r="296" spans="1:55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</row>
    <row r="297" spans="1:55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</row>
    <row r="298" spans="1:55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</row>
    <row r="299" spans="1:55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</row>
    <row r="300" spans="1:55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</row>
    <row r="301" spans="1:55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</row>
    <row r="302" spans="1:55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</row>
    <row r="303" spans="1:55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</row>
    <row r="304" spans="1:55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</row>
    <row r="305" spans="1:55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</row>
    <row r="306" spans="1:55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</row>
    <row r="307" spans="1:55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</row>
    <row r="308" spans="1:55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</row>
    <row r="309" spans="1:55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</row>
    <row r="310" spans="1:55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</row>
    <row r="311" spans="1:55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</row>
    <row r="312" spans="1:55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</row>
    <row r="313" spans="1:55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</row>
    <row r="314" spans="1:55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</row>
    <row r="315" spans="1:55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</row>
    <row r="316" spans="1:55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</row>
    <row r="317" spans="1:55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</row>
    <row r="318" spans="1:55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</row>
    <row r="319" spans="1:55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</row>
    <row r="320" spans="1:55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</row>
    <row r="321" spans="1:55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</row>
    <row r="322" spans="1:55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</row>
    <row r="323" spans="1:55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</row>
    <row r="324" spans="1:55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</row>
    <row r="325" spans="1:55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</row>
    <row r="326" spans="1:55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</row>
    <row r="327" spans="1:55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</row>
    <row r="328" spans="1:55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</row>
    <row r="329" spans="1:55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</row>
    <row r="330" spans="1:55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</row>
    <row r="331" spans="1:55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</row>
    <row r="332" spans="1:55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</row>
    <row r="333" spans="1:55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</row>
    <row r="334" spans="1:55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</row>
    <row r="335" spans="1:55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</row>
    <row r="336" spans="1:55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</row>
    <row r="337" spans="1:55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</row>
    <row r="338" spans="1:55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</row>
    <row r="339" spans="1:55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</row>
    <row r="340" spans="1:55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</row>
    <row r="341" spans="1:55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</row>
    <row r="342" spans="1:55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</row>
    <row r="343" spans="1:55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</row>
    <row r="344" spans="1:55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</row>
    <row r="345" spans="1:55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</row>
    <row r="346" spans="1:55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</row>
    <row r="347" spans="1:55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</row>
    <row r="348" spans="1:55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</row>
    <row r="349" spans="1:55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</row>
    <row r="350" spans="1:55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</row>
    <row r="351" spans="1:55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</row>
    <row r="352" spans="1:55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</row>
    <row r="353" spans="1:55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</row>
    <row r="354" spans="1:55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</row>
    <row r="355" spans="1:55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</row>
    <row r="356" spans="1:55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</row>
    <row r="357" spans="1:55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</row>
    <row r="358" spans="1:55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</row>
    <row r="359" spans="1:55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</row>
    <row r="360" spans="1:55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</row>
    <row r="361" spans="1:55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</row>
    <row r="362" spans="1:55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</row>
    <row r="363" spans="1:55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</row>
    <row r="364" spans="1:55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</row>
    <row r="365" spans="1:55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</row>
    <row r="366" spans="1:55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</row>
    <row r="367" spans="1:55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</row>
    <row r="368" spans="1:55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</row>
    <row r="369" spans="1:55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</row>
    <row r="370" spans="1:55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</row>
    <row r="371" spans="1:55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</row>
    <row r="372" spans="1:55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</row>
    <row r="373" spans="1:55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</row>
    <row r="374" spans="1:55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</row>
    <row r="375" spans="1:55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</row>
    <row r="376" spans="1:55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</row>
    <row r="377" spans="1:55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</row>
    <row r="378" spans="1:55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</row>
    <row r="379" spans="1:55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</row>
    <row r="380" spans="1:55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</row>
    <row r="381" spans="1:55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</row>
    <row r="382" spans="1:55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</row>
    <row r="383" spans="1:55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</row>
    <row r="384" spans="1:55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</row>
    <row r="385" spans="1:55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</row>
    <row r="386" spans="1:55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</row>
    <row r="387" spans="1:55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</row>
    <row r="388" spans="1:55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</row>
    <row r="389" spans="1:55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</row>
    <row r="390" spans="1:55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</row>
    <row r="391" spans="1:55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</row>
    <row r="392" spans="1:55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</row>
    <row r="393" spans="1:55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</row>
    <row r="394" spans="1:55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</row>
    <row r="395" spans="1:55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</row>
    <row r="396" spans="1:55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</row>
    <row r="397" spans="1:55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</row>
    <row r="398" spans="1:55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</row>
    <row r="399" spans="1:55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</row>
    <row r="400" spans="1:55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</row>
    <row r="401" spans="1:55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</row>
    <row r="402" spans="1:55" s="13" customFormat="1" ht="12.75">
      <c r="A402" s="12"/>
      <c r="G402" s="14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</row>
    <row r="403" spans="1:55" s="13" customFormat="1" ht="12.75">
      <c r="A403" s="12"/>
      <c r="G403" s="14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</row>
    <row r="404" spans="1:55" s="13" customFormat="1" ht="12.75">
      <c r="A404" s="12"/>
      <c r="G404" s="1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</row>
    <row r="405" spans="1:55" s="13" customFormat="1" ht="12.75">
      <c r="A405" s="12"/>
      <c r="G405" s="14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</row>
    <row r="406" spans="1:55" s="13" customFormat="1" ht="12.75">
      <c r="A406" s="12"/>
      <c r="G406" s="14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</row>
    <row r="407" spans="1:55" s="13" customFormat="1" ht="12.75">
      <c r="A407" s="12"/>
      <c r="G407" s="14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</row>
    <row r="408" spans="1:55" s="13" customFormat="1" ht="12.75">
      <c r="A408" s="12"/>
      <c r="G408" s="14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</row>
    <row r="409" spans="1:55" s="13" customFormat="1" ht="12.75">
      <c r="A409" s="12"/>
      <c r="G409" s="14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</row>
    <row r="410" spans="1:55" s="13" customFormat="1" ht="12.75">
      <c r="A410" s="12"/>
      <c r="G410" s="14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</row>
    <row r="411" spans="1:55" s="13" customFormat="1" ht="12.75">
      <c r="A411" s="12"/>
      <c r="G411" s="14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</row>
    <row r="412" spans="1:55" s="13" customFormat="1" ht="12.75">
      <c r="A412" s="12"/>
      <c r="G412" s="14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</row>
    <row r="413" spans="1:55" s="13" customFormat="1" ht="12.75">
      <c r="A413" s="12"/>
      <c r="G413" s="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</row>
    <row r="414" spans="1:55" s="13" customFormat="1" ht="12.75">
      <c r="A414" s="12"/>
      <c r="G414" s="14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</row>
    <row r="415" spans="1:55" s="13" customFormat="1" ht="12.75">
      <c r="A415" s="12"/>
      <c r="G415" s="14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</row>
    <row r="416" spans="1:55" s="13" customFormat="1" ht="12.75">
      <c r="A416" s="12"/>
      <c r="G416" s="14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</row>
    <row r="417" spans="1:55" s="13" customFormat="1" ht="12.75">
      <c r="A417" s="12"/>
      <c r="G417" s="14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</row>
    <row r="418" spans="1:55" s="13" customFormat="1" ht="12.75">
      <c r="A418" s="12"/>
      <c r="G418" s="14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</row>
    <row r="419" spans="1:55" s="13" customFormat="1" ht="12.75">
      <c r="A419" s="12"/>
      <c r="G419" s="14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</row>
    <row r="420" spans="1:55" s="13" customFormat="1" ht="12.75">
      <c r="A420" s="12"/>
      <c r="G420" s="14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</row>
    <row r="421" spans="1:55" s="13" customFormat="1" ht="12.75">
      <c r="A421" s="12"/>
      <c r="G421" s="14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</row>
    <row r="422" spans="1:55" s="13" customFormat="1" ht="12.75">
      <c r="A422" s="12"/>
      <c r="G422" s="14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</row>
    <row r="423" spans="1:9" ht="12.75">
      <c r="A423" s="12"/>
      <c r="B423" s="13"/>
      <c r="C423" s="13"/>
      <c r="D423" s="13"/>
      <c r="E423" s="13"/>
      <c r="F423" s="13"/>
      <c r="G423" s="14"/>
      <c r="H423" s="13"/>
      <c r="I423" s="13"/>
    </row>
    <row r="424" spans="1:9" ht="12.75">
      <c r="A424" s="12"/>
      <c r="B424" s="13"/>
      <c r="C424" s="13"/>
      <c r="D424" s="13"/>
      <c r="E424" s="13"/>
      <c r="F424" s="13"/>
      <c r="G424" s="14"/>
      <c r="H424" s="13"/>
      <c r="I424" s="13"/>
    </row>
    <row r="425" spans="1:9" ht="12.75">
      <c r="A425" s="12"/>
      <c r="B425" s="13"/>
      <c r="C425" s="13"/>
      <c r="D425" s="13"/>
      <c r="E425" s="13"/>
      <c r="F425" s="13"/>
      <c r="G425" s="14"/>
      <c r="H425" s="13"/>
      <c r="I425" s="13"/>
    </row>
    <row r="426" spans="6:9" ht="12.75">
      <c r="F426" s="13"/>
      <c r="G426" s="14"/>
      <c r="H426" s="13"/>
      <c r="I426" s="13"/>
    </row>
    <row r="427" spans="6:9" ht="12.75">
      <c r="F427" s="13"/>
      <c r="G427" s="14"/>
      <c r="H427" s="13"/>
      <c r="I427" s="13"/>
    </row>
    <row r="428" spans="6:9" ht="12.75">
      <c r="F428" s="13"/>
      <c r="G428" s="14"/>
      <c r="H428" s="13"/>
      <c r="I428" s="13"/>
    </row>
    <row r="429" spans="6:9" ht="12.75">
      <c r="F429" s="13"/>
      <c r="G429" s="14"/>
      <c r="H429" s="13"/>
      <c r="I429" s="13"/>
    </row>
    <row r="430" spans="6:9" ht="12.75">
      <c r="F430" s="13"/>
      <c r="G430" s="14"/>
      <c r="H430" s="13"/>
      <c r="I430" s="13"/>
    </row>
    <row r="431" spans="6:9" ht="12.75">
      <c r="F431" s="13"/>
      <c r="G431" s="14"/>
      <c r="H431" s="13"/>
      <c r="I431" s="13"/>
    </row>
    <row r="432" spans="7:9" ht="12.75">
      <c r="G432" s="14"/>
      <c r="H432" s="13"/>
      <c r="I432" s="13"/>
    </row>
    <row r="433" ht="12.75">
      <c r="H433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72"/>
  <sheetViews>
    <sheetView workbookViewId="0" topLeftCell="A1">
      <selection activeCell="G23" sqref="G23:H23"/>
    </sheetView>
  </sheetViews>
  <sheetFormatPr defaultColWidth="9.00390625" defaultRowHeight="12.75"/>
  <cols>
    <col min="1" max="1" width="13.125" style="6" customWidth="1"/>
    <col min="2" max="2" width="8.125" style="2" customWidth="1"/>
    <col min="3" max="3" width="7.375" style="2" customWidth="1"/>
    <col min="4" max="4" width="11.125" style="2" customWidth="1"/>
    <col min="5" max="5" width="9.375" style="2" customWidth="1"/>
    <col min="6" max="6" width="4.375" style="2" customWidth="1"/>
    <col min="7" max="7" width="37.375" style="3" customWidth="1"/>
    <col min="8" max="8" width="11.125" style="2" customWidth="1"/>
    <col min="9" max="9" width="11.875" style="15" customWidth="1"/>
    <col min="10" max="47" width="9.125" style="12" customWidth="1"/>
    <col min="48" max="51" width="9.125" style="22" customWidth="1"/>
    <col min="52" max="16384" width="9.125" style="2" customWidth="1"/>
  </cols>
  <sheetData>
    <row r="1" spans="1:9" ht="12.75">
      <c r="A1" s="67" t="s">
        <v>78</v>
      </c>
      <c r="B1" s="68"/>
      <c r="C1" s="68"/>
      <c r="D1" s="68"/>
      <c r="E1" s="68"/>
      <c r="F1" s="68"/>
      <c r="G1" s="68"/>
      <c r="H1" s="68"/>
      <c r="I1" s="68"/>
    </row>
    <row r="2" spans="1:10" ht="76.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5" t="s">
        <v>125</v>
      </c>
      <c r="H2" s="1" t="s">
        <v>15</v>
      </c>
      <c r="I2" s="1" t="s">
        <v>22</v>
      </c>
      <c r="J2" s="16"/>
    </row>
    <row r="3" spans="1:51" s="4" customFormat="1" ht="12.75" customHeight="1">
      <c r="A3" s="36">
        <v>51067.722</v>
      </c>
      <c r="B3" s="4">
        <v>3159.8</v>
      </c>
      <c r="C3" s="36">
        <v>4.01</v>
      </c>
      <c r="D3" s="36">
        <f>B3*C3*12</f>
        <v>152049.576</v>
      </c>
      <c r="E3" s="36">
        <f>A3+D3</f>
        <v>203117.298</v>
      </c>
      <c r="F3" s="46">
        <v>1</v>
      </c>
      <c r="G3" s="49" t="s">
        <v>52</v>
      </c>
      <c r="H3" s="36">
        <v>444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2"/>
      <c r="AX3" s="22"/>
      <c r="AY3" s="22"/>
    </row>
    <row r="4" spans="1:51" s="4" customFormat="1" ht="12.75">
      <c r="A4" s="36"/>
      <c r="B4" s="36"/>
      <c r="C4" s="36"/>
      <c r="D4" s="36"/>
      <c r="E4" s="36"/>
      <c r="F4" s="46">
        <v>2</v>
      </c>
      <c r="G4" s="49" t="s">
        <v>111</v>
      </c>
      <c r="H4" s="36">
        <v>1124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22"/>
      <c r="AW4" s="22"/>
      <c r="AX4" s="22"/>
      <c r="AY4" s="22"/>
    </row>
    <row r="5" spans="1:51" s="4" customFormat="1" ht="12.75">
      <c r="A5" s="36"/>
      <c r="B5" s="36"/>
      <c r="C5" s="36"/>
      <c r="D5" s="36"/>
      <c r="E5" s="36"/>
      <c r="F5" s="46">
        <v>3</v>
      </c>
      <c r="G5" s="49" t="s">
        <v>122</v>
      </c>
      <c r="H5" s="36">
        <v>47227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22"/>
      <c r="AW5" s="22"/>
      <c r="AX5" s="22"/>
      <c r="AY5" s="22"/>
    </row>
    <row r="6" spans="1:51" s="4" customFormat="1" ht="25.5">
      <c r="A6" s="36"/>
      <c r="B6" s="36"/>
      <c r="C6" s="36"/>
      <c r="D6" s="36"/>
      <c r="E6" s="36"/>
      <c r="F6" s="46">
        <v>4</v>
      </c>
      <c r="G6" s="49" t="s">
        <v>131</v>
      </c>
      <c r="H6" s="36">
        <v>21578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22"/>
      <c r="AW6" s="22"/>
      <c r="AX6" s="22"/>
      <c r="AY6" s="22"/>
    </row>
    <row r="7" spans="1:51" s="4" customFormat="1" ht="25.5">
      <c r="A7" s="36"/>
      <c r="B7" s="36"/>
      <c r="C7" s="36"/>
      <c r="D7" s="36"/>
      <c r="E7" s="36"/>
      <c r="F7" s="46">
        <v>5</v>
      </c>
      <c r="G7" s="49" t="s">
        <v>145</v>
      </c>
      <c r="H7" s="36">
        <v>16585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22"/>
      <c r="AW7" s="22"/>
      <c r="AX7" s="22"/>
      <c r="AY7" s="22"/>
    </row>
    <row r="8" spans="1:51" s="4" customFormat="1" ht="25.5">
      <c r="A8" s="36"/>
      <c r="B8" s="36"/>
      <c r="C8" s="36"/>
      <c r="D8" s="36"/>
      <c r="E8" s="36"/>
      <c r="F8" s="46">
        <v>6</v>
      </c>
      <c r="G8" s="49" t="s">
        <v>269</v>
      </c>
      <c r="H8" s="36">
        <v>1108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22"/>
      <c r="AW8" s="22"/>
      <c r="AX8" s="22"/>
      <c r="AY8" s="22"/>
    </row>
    <row r="9" spans="1:51" s="4" customFormat="1" ht="25.5">
      <c r="A9" s="36"/>
      <c r="B9" s="36"/>
      <c r="C9" s="36"/>
      <c r="D9" s="36"/>
      <c r="E9" s="36"/>
      <c r="F9" s="46">
        <v>7</v>
      </c>
      <c r="G9" s="49" t="s">
        <v>154</v>
      </c>
      <c r="H9" s="36">
        <v>1878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22"/>
      <c r="AW9" s="22"/>
      <c r="AX9" s="22"/>
      <c r="AY9" s="22"/>
    </row>
    <row r="10" spans="1:51" s="4" customFormat="1" ht="25.5">
      <c r="A10" s="36"/>
      <c r="B10" s="36"/>
      <c r="C10" s="36"/>
      <c r="D10" s="36"/>
      <c r="E10" s="36"/>
      <c r="F10" s="46">
        <v>8</v>
      </c>
      <c r="G10" s="49" t="s">
        <v>180</v>
      </c>
      <c r="H10" s="36">
        <v>34545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22"/>
      <c r="AW10" s="22"/>
      <c r="AX10" s="22"/>
      <c r="AY10" s="22"/>
    </row>
    <row r="11" spans="1:51" s="4" customFormat="1" ht="25.5">
      <c r="A11" s="36"/>
      <c r="B11" s="36"/>
      <c r="C11" s="36"/>
      <c r="D11" s="36"/>
      <c r="E11" s="36"/>
      <c r="F11" s="46">
        <v>9</v>
      </c>
      <c r="G11" s="49" t="s">
        <v>181</v>
      </c>
      <c r="H11" s="36">
        <v>45061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22"/>
      <c r="AW11" s="22"/>
      <c r="AX11" s="22"/>
      <c r="AY11" s="22"/>
    </row>
    <row r="12" spans="1:51" s="4" customFormat="1" ht="12.75">
      <c r="A12" s="36"/>
      <c r="B12" s="36"/>
      <c r="C12" s="36"/>
      <c r="D12" s="36"/>
      <c r="E12" s="36"/>
      <c r="F12" s="46">
        <v>10</v>
      </c>
      <c r="G12" s="49" t="s">
        <v>196</v>
      </c>
      <c r="H12" s="36">
        <v>16929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22"/>
      <c r="AW12" s="22"/>
      <c r="AX12" s="22"/>
      <c r="AY12" s="22"/>
    </row>
    <row r="13" spans="1:51" s="4" customFormat="1" ht="12.75">
      <c r="A13" s="36"/>
      <c r="B13" s="36"/>
      <c r="C13" s="36"/>
      <c r="D13" s="36"/>
      <c r="E13" s="36"/>
      <c r="F13" s="46">
        <v>11</v>
      </c>
      <c r="G13" s="49" t="s">
        <v>211</v>
      </c>
      <c r="H13" s="36">
        <v>1482</v>
      </c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22"/>
      <c r="AW13" s="22"/>
      <c r="AX13" s="22"/>
      <c r="AY13" s="22"/>
    </row>
    <row r="14" spans="1:51" s="4" customFormat="1" ht="38.25">
      <c r="A14" s="36"/>
      <c r="B14" s="36"/>
      <c r="C14" s="36"/>
      <c r="D14" s="36"/>
      <c r="E14" s="36"/>
      <c r="F14" s="46">
        <v>12</v>
      </c>
      <c r="G14" s="49" t="s">
        <v>248</v>
      </c>
      <c r="H14" s="36">
        <v>1110</v>
      </c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22"/>
      <c r="AW14" s="22"/>
      <c r="AX14" s="22"/>
      <c r="AY14" s="22"/>
    </row>
    <row r="15" spans="1:51" s="17" customFormat="1" ht="25.5">
      <c r="A15" s="36"/>
      <c r="B15" s="36"/>
      <c r="C15" s="36"/>
      <c r="D15" s="36"/>
      <c r="E15" s="36"/>
      <c r="F15" s="46">
        <v>13</v>
      </c>
      <c r="G15" s="49" t="s">
        <v>249</v>
      </c>
      <c r="H15" s="36">
        <v>600</v>
      </c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22"/>
      <c r="AW15" s="22"/>
      <c r="AX15" s="22"/>
      <c r="AY15" s="22"/>
    </row>
    <row r="16" spans="1:51" s="17" customFormat="1" ht="12.75">
      <c r="A16" s="36"/>
      <c r="B16" s="36"/>
      <c r="C16" s="36"/>
      <c r="D16" s="36"/>
      <c r="E16" s="36"/>
      <c r="F16" s="46">
        <v>14</v>
      </c>
      <c r="G16" s="49" t="s">
        <v>231</v>
      </c>
      <c r="H16" s="36">
        <v>1500</v>
      </c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22"/>
      <c r="AW16" s="22"/>
      <c r="AX16" s="22"/>
      <c r="AY16" s="22"/>
    </row>
    <row r="17" spans="1:51" s="17" customFormat="1" ht="25.5">
      <c r="A17" s="36"/>
      <c r="B17" s="36"/>
      <c r="C17" s="36"/>
      <c r="D17" s="36"/>
      <c r="E17" s="36"/>
      <c r="F17" s="46">
        <v>15</v>
      </c>
      <c r="G17" s="49" t="s">
        <v>1</v>
      </c>
      <c r="H17" s="36">
        <v>2664</v>
      </c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22"/>
      <c r="AW17" s="22"/>
      <c r="AX17" s="22"/>
      <c r="AY17" s="22"/>
    </row>
    <row r="18" spans="1:51" s="17" customFormat="1" ht="12.75">
      <c r="A18" s="36"/>
      <c r="B18" s="36"/>
      <c r="C18" s="36"/>
      <c r="D18" s="36"/>
      <c r="E18" s="36"/>
      <c r="F18" s="46">
        <v>16</v>
      </c>
      <c r="G18" s="49" t="s">
        <v>250</v>
      </c>
      <c r="H18" s="36">
        <v>12223</v>
      </c>
      <c r="I18" s="3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22"/>
      <c r="AW18" s="22"/>
      <c r="AX18" s="22"/>
      <c r="AY18" s="22"/>
    </row>
    <row r="19" spans="1:51" s="17" customFormat="1" ht="25.5">
      <c r="A19" s="36"/>
      <c r="B19" s="36"/>
      <c r="C19" s="36"/>
      <c r="D19" s="36"/>
      <c r="E19" s="36"/>
      <c r="F19" s="46">
        <v>17</v>
      </c>
      <c r="G19" s="49" t="s">
        <v>102</v>
      </c>
      <c r="H19" s="36">
        <v>519.5</v>
      </c>
      <c r="I19" s="36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22"/>
      <c r="AW19" s="22"/>
      <c r="AX19" s="22"/>
      <c r="AY19" s="22"/>
    </row>
    <row r="20" spans="1:51" s="17" customFormat="1" ht="12.75">
      <c r="A20" s="36"/>
      <c r="B20" s="36"/>
      <c r="C20" s="36"/>
      <c r="D20" s="36"/>
      <c r="E20" s="36"/>
      <c r="F20" s="36"/>
      <c r="G20" s="37" t="s">
        <v>21</v>
      </c>
      <c r="H20" s="36">
        <f>SUM(H3:H19)</f>
        <v>206577.5</v>
      </c>
      <c r="I20" s="36">
        <f>E3-H20</f>
        <v>-3460.20199999999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22"/>
      <c r="AW20" s="22"/>
      <c r="AX20" s="22"/>
      <c r="AY20" s="22"/>
    </row>
    <row r="21" spans="1:51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22"/>
      <c r="AW21" s="22"/>
      <c r="AX21" s="22"/>
      <c r="AY21" s="22"/>
    </row>
    <row r="22" spans="1:51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22"/>
      <c r="AW22" s="22"/>
      <c r="AX22" s="22"/>
      <c r="AY22" s="22"/>
    </row>
    <row r="23" spans="1:51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22"/>
      <c r="AW23" s="22"/>
      <c r="AX23" s="22"/>
      <c r="AY23" s="22"/>
    </row>
    <row r="24" spans="1:51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22"/>
      <c r="AW24" s="22"/>
      <c r="AX24" s="22"/>
      <c r="AY24" s="22"/>
    </row>
    <row r="25" spans="1:51" s="13" customFormat="1" ht="12.75">
      <c r="A25" s="12"/>
      <c r="G25" s="14"/>
      <c r="J25" s="12"/>
      <c r="K25" s="12"/>
      <c r="L25" s="12"/>
      <c r="M25" s="12"/>
      <c r="N25" s="35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22"/>
      <c r="AW25" s="22"/>
      <c r="AX25" s="22"/>
      <c r="AY25" s="22"/>
    </row>
    <row r="26" spans="1:51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22"/>
      <c r="AW26" s="22"/>
      <c r="AX26" s="22"/>
      <c r="AY26" s="22"/>
    </row>
    <row r="27" spans="1:51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22"/>
      <c r="AW27" s="22"/>
      <c r="AX27" s="22"/>
      <c r="AY27" s="22"/>
    </row>
    <row r="28" spans="1:51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22"/>
      <c r="AW28" s="22"/>
      <c r="AX28" s="22"/>
      <c r="AY28" s="22"/>
    </row>
    <row r="29" spans="1:51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22"/>
      <c r="AW29" s="22"/>
      <c r="AX29" s="22"/>
      <c r="AY29" s="22"/>
    </row>
    <row r="30" spans="1:51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22"/>
      <c r="AW30" s="22"/>
      <c r="AX30" s="22"/>
      <c r="AY30" s="22"/>
    </row>
    <row r="31" spans="1:51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22"/>
      <c r="AW31" s="22"/>
      <c r="AX31" s="22"/>
      <c r="AY31" s="22"/>
    </row>
    <row r="32" spans="1:51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22"/>
      <c r="AW32" s="22"/>
      <c r="AX32" s="22"/>
      <c r="AY32" s="22"/>
    </row>
    <row r="33" spans="1:51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22"/>
      <c r="AW33" s="22"/>
      <c r="AX33" s="22"/>
      <c r="AY33" s="22"/>
    </row>
    <row r="34" spans="1:51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22"/>
      <c r="AW34" s="22"/>
      <c r="AX34" s="22"/>
      <c r="AY34" s="22"/>
    </row>
    <row r="35" spans="1:51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22"/>
      <c r="AW35" s="22"/>
      <c r="AX35" s="22"/>
      <c r="AY35" s="22"/>
    </row>
    <row r="36" spans="1:51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22"/>
      <c r="AW36" s="22"/>
      <c r="AX36" s="22"/>
      <c r="AY36" s="22"/>
    </row>
    <row r="37" spans="1:51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22"/>
      <c r="AW37" s="22"/>
      <c r="AX37" s="22"/>
      <c r="AY37" s="22"/>
    </row>
    <row r="38" spans="1:51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22"/>
      <c r="AW38" s="22"/>
      <c r="AX38" s="22"/>
      <c r="AY38" s="22"/>
    </row>
    <row r="39" spans="1:51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22"/>
      <c r="AW39" s="22"/>
      <c r="AX39" s="22"/>
      <c r="AY39" s="22"/>
    </row>
    <row r="40" spans="1:51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22"/>
      <c r="AW40" s="22"/>
      <c r="AX40" s="22"/>
      <c r="AY40" s="22"/>
    </row>
    <row r="41" spans="1:51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22"/>
      <c r="AW41" s="22"/>
      <c r="AX41" s="22"/>
      <c r="AY41" s="22"/>
    </row>
    <row r="42" spans="1:51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22"/>
      <c r="AW42" s="22"/>
      <c r="AX42" s="22"/>
      <c r="AY42" s="22"/>
    </row>
    <row r="43" spans="1:51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22"/>
      <c r="AW43" s="22"/>
      <c r="AX43" s="22"/>
      <c r="AY43" s="22"/>
    </row>
    <row r="44" spans="1:51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22"/>
      <c r="AW44" s="22"/>
      <c r="AX44" s="22"/>
      <c r="AY44" s="22"/>
    </row>
    <row r="45" spans="1:51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22"/>
      <c r="AW45" s="22"/>
      <c r="AX45" s="22"/>
      <c r="AY45" s="22"/>
    </row>
    <row r="46" spans="1:51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22"/>
      <c r="AW46" s="22"/>
      <c r="AX46" s="22"/>
      <c r="AY46" s="22"/>
    </row>
    <row r="47" spans="1:51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22"/>
      <c r="AW47" s="22"/>
      <c r="AX47" s="22"/>
      <c r="AY47" s="22"/>
    </row>
    <row r="48" spans="1:51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22"/>
      <c r="AW48" s="22"/>
      <c r="AX48" s="22"/>
      <c r="AY48" s="22"/>
    </row>
    <row r="49" spans="1:51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22"/>
      <c r="AW49" s="22"/>
      <c r="AX49" s="22"/>
      <c r="AY49" s="22"/>
    </row>
    <row r="50" spans="1:51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22"/>
      <c r="AW50" s="22"/>
      <c r="AX50" s="22"/>
      <c r="AY50" s="22"/>
    </row>
    <row r="51" spans="1:51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22"/>
      <c r="AW51" s="22"/>
      <c r="AX51" s="22"/>
      <c r="AY51" s="22"/>
    </row>
    <row r="52" spans="1:51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22"/>
      <c r="AW52" s="22"/>
      <c r="AX52" s="22"/>
      <c r="AY52" s="22"/>
    </row>
    <row r="53" spans="1:51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22"/>
      <c r="AW53" s="22"/>
      <c r="AX53" s="22"/>
      <c r="AY53" s="22"/>
    </row>
    <row r="54" spans="1:51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22"/>
      <c r="AW54" s="22"/>
      <c r="AX54" s="22"/>
      <c r="AY54" s="22"/>
    </row>
    <row r="55" spans="1:51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22"/>
      <c r="AW55" s="22"/>
      <c r="AX55" s="22"/>
      <c r="AY55" s="22"/>
    </row>
    <row r="56" spans="1:51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22"/>
      <c r="AW56" s="22"/>
      <c r="AX56" s="22"/>
      <c r="AY56" s="22"/>
    </row>
    <row r="57" spans="1:51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22"/>
      <c r="AW57" s="22"/>
      <c r="AX57" s="22"/>
      <c r="AY57" s="22"/>
    </row>
    <row r="58" spans="1:51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22"/>
      <c r="AW58" s="22"/>
      <c r="AX58" s="22"/>
      <c r="AY58" s="22"/>
    </row>
    <row r="59" spans="1:51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22"/>
      <c r="AW59" s="22"/>
      <c r="AX59" s="22"/>
      <c r="AY59" s="22"/>
    </row>
    <row r="60" spans="1:51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22"/>
      <c r="AW60" s="22"/>
      <c r="AX60" s="22"/>
      <c r="AY60" s="22"/>
    </row>
    <row r="61" spans="1:51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22"/>
      <c r="AW61" s="22"/>
      <c r="AX61" s="22"/>
      <c r="AY61" s="22"/>
    </row>
    <row r="62" spans="1:51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22"/>
      <c r="AW62" s="22"/>
      <c r="AX62" s="22"/>
      <c r="AY62" s="22"/>
    </row>
    <row r="63" spans="1:51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22"/>
      <c r="AW63" s="22"/>
      <c r="AX63" s="22"/>
      <c r="AY63" s="22"/>
    </row>
    <row r="64" spans="1:51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22"/>
      <c r="AW64" s="22"/>
      <c r="AX64" s="22"/>
      <c r="AY64" s="22"/>
    </row>
    <row r="65" spans="1:51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22"/>
      <c r="AW65" s="22"/>
      <c r="AX65" s="22"/>
      <c r="AY65" s="22"/>
    </row>
    <row r="66" spans="1:51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22"/>
      <c r="AW66" s="22"/>
      <c r="AX66" s="22"/>
      <c r="AY66" s="22"/>
    </row>
    <row r="67" spans="1:51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22"/>
      <c r="AW67" s="22"/>
      <c r="AX67" s="22"/>
      <c r="AY67" s="22"/>
    </row>
    <row r="68" spans="1:51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22"/>
      <c r="AW68" s="22"/>
      <c r="AX68" s="22"/>
      <c r="AY68" s="22"/>
    </row>
    <row r="69" spans="1:51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22"/>
      <c r="AW69" s="22"/>
      <c r="AX69" s="22"/>
      <c r="AY69" s="22"/>
    </row>
    <row r="70" spans="1:51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22"/>
      <c r="AW70" s="22"/>
      <c r="AX70" s="22"/>
      <c r="AY70" s="22"/>
    </row>
    <row r="71" spans="1:51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22"/>
      <c r="AW71" s="22"/>
      <c r="AX71" s="22"/>
      <c r="AY71" s="22"/>
    </row>
    <row r="72" spans="1:51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22"/>
      <c r="AW72" s="22"/>
      <c r="AX72" s="22"/>
      <c r="AY72" s="2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615"/>
  <sheetViews>
    <sheetView workbookViewId="0" topLeftCell="A1">
      <selection activeCell="M2" sqref="M2:N12"/>
    </sheetView>
  </sheetViews>
  <sheetFormatPr defaultColWidth="9.00390625" defaultRowHeight="12.75"/>
  <cols>
    <col min="1" max="1" width="12.75390625" style="6" customWidth="1"/>
    <col min="2" max="2" width="8.375" style="2" customWidth="1"/>
    <col min="3" max="3" width="7.25390625" style="2" customWidth="1"/>
    <col min="4" max="4" width="8.75390625" style="2" customWidth="1"/>
    <col min="5" max="5" width="11.00390625" style="2" customWidth="1"/>
    <col min="6" max="6" width="4.375" style="2" customWidth="1"/>
    <col min="7" max="7" width="40.125" style="3" customWidth="1"/>
    <col min="8" max="8" width="11.00390625" style="2" customWidth="1"/>
    <col min="9" max="9" width="13.00390625" style="15" customWidth="1"/>
    <col min="10" max="10" width="0.12890625" style="12" customWidth="1"/>
    <col min="11" max="47" width="9.125" style="12" customWidth="1"/>
    <col min="48" max="16384" width="9.125" style="2" customWidth="1"/>
  </cols>
  <sheetData>
    <row r="1" spans="1:10" ht="12.75">
      <c r="A1" s="67" t="s">
        <v>82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76.5">
      <c r="A2" s="5" t="s">
        <v>16</v>
      </c>
      <c r="B2" s="5" t="s">
        <v>12</v>
      </c>
      <c r="C2" s="5" t="s">
        <v>18</v>
      </c>
      <c r="D2" s="5" t="s">
        <v>13</v>
      </c>
      <c r="E2" s="5" t="s">
        <v>19</v>
      </c>
      <c r="F2" s="5" t="s">
        <v>20</v>
      </c>
      <c r="G2" s="5" t="s">
        <v>125</v>
      </c>
      <c r="H2" s="5" t="s">
        <v>15</v>
      </c>
      <c r="I2" s="5" t="s">
        <v>22</v>
      </c>
      <c r="J2" s="16"/>
    </row>
    <row r="3" spans="1:47" s="4" customFormat="1" ht="12.75" customHeight="1">
      <c r="A3" s="36">
        <v>287595.56</v>
      </c>
      <c r="B3" s="4">
        <v>4913.5</v>
      </c>
      <c r="C3" s="36">
        <v>4.01</v>
      </c>
      <c r="D3" s="36">
        <f>B3*C3*12</f>
        <v>236437.62</v>
      </c>
      <c r="E3" s="36">
        <f>A3+D3</f>
        <v>524033.18</v>
      </c>
      <c r="F3" s="46">
        <v>1</v>
      </c>
      <c r="G3" s="49" t="s">
        <v>52</v>
      </c>
      <c r="H3" s="36">
        <v>148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47" s="4" customFormat="1" ht="25.5">
      <c r="A4" s="36"/>
      <c r="B4" s="36"/>
      <c r="C4" s="36"/>
      <c r="D4" s="36"/>
      <c r="E4" s="36"/>
      <c r="F4" s="46">
        <v>2</v>
      </c>
      <c r="G4" s="49" t="s">
        <v>144</v>
      </c>
      <c r="H4" s="36">
        <v>1118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s="4" customFormat="1" ht="12.75">
      <c r="A5" s="36"/>
      <c r="B5" s="36"/>
      <c r="C5" s="36"/>
      <c r="D5" s="36"/>
      <c r="E5" s="36"/>
      <c r="F5" s="46">
        <v>3</v>
      </c>
      <c r="G5" s="49" t="s">
        <v>250</v>
      </c>
      <c r="H5" s="36">
        <v>1938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s="4" customFormat="1" ht="12.75">
      <c r="A6" s="36"/>
      <c r="B6" s="36"/>
      <c r="C6" s="36"/>
      <c r="D6" s="36"/>
      <c r="E6" s="36"/>
      <c r="F6" s="46">
        <v>4</v>
      </c>
      <c r="G6" s="49" t="s">
        <v>270</v>
      </c>
      <c r="H6" s="36">
        <v>1592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s="4" customFormat="1" ht="25.5">
      <c r="A7" s="36"/>
      <c r="B7" s="36"/>
      <c r="C7" s="36"/>
      <c r="D7" s="36"/>
      <c r="E7" s="36"/>
      <c r="F7" s="46">
        <v>5</v>
      </c>
      <c r="G7" s="49" t="s">
        <v>248</v>
      </c>
      <c r="H7" s="36">
        <v>1665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s="4" customFormat="1" ht="12.75">
      <c r="A8" s="36"/>
      <c r="B8" s="36"/>
      <c r="C8" s="36"/>
      <c r="D8" s="36"/>
      <c r="E8" s="36"/>
      <c r="F8" s="46">
        <v>6</v>
      </c>
      <c r="G8" s="49" t="s">
        <v>249</v>
      </c>
      <c r="H8" s="36">
        <v>600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s="4" customFormat="1" ht="12.75">
      <c r="A9" s="36"/>
      <c r="B9" s="36"/>
      <c r="C9" s="36"/>
      <c r="D9" s="36"/>
      <c r="E9" s="36"/>
      <c r="F9" s="46">
        <v>7</v>
      </c>
      <c r="G9" s="49" t="s">
        <v>236</v>
      </c>
      <c r="H9" s="36">
        <v>7303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s="4" customFormat="1" ht="25.5">
      <c r="A10" s="36"/>
      <c r="B10" s="36"/>
      <c r="C10" s="36"/>
      <c r="D10" s="36"/>
      <c r="E10" s="36"/>
      <c r="F10" s="46">
        <v>8</v>
      </c>
      <c r="G10" s="49" t="s">
        <v>1</v>
      </c>
      <c r="H10" s="36">
        <v>2664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47" s="4" customFormat="1" ht="12.75">
      <c r="A11" s="36"/>
      <c r="B11" s="36"/>
      <c r="C11" s="36"/>
      <c r="D11" s="36"/>
      <c r="E11" s="36"/>
      <c r="F11" s="46">
        <v>9</v>
      </c>
      <c r="G11" s="49" t="s">
        <v>266</v>
      </c>
      <c r="H11" s="36">
        <v>5078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s="4" customFormat="1" ht="25.5">
      <c r="A12" s="36"/>
      <c r="B12" s="36"/>
      <c r="C12" s="36"/>
      <c r="D12" s="36"/>
      <c r="E12" s="36"/>
      <c r="F12" s="46">
        <v>10</v>
      </c>
      <c r="G12" s="49" t="s">
        <v>271</v>
      </c>
      <c r="H12" s="36">
        <v>13048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s="4" customFormat="1" ht="25.5">
      <c r="A13" s="36"/>
      <c r="B13" s="36"/>
      <c r="C13" s="36"/>
      <c r="D13" s="36"/>
      <c r="E13" s="36"/>
      <c r="F13" s="46">
        <v>11</v>
      </c>
      <c r="G13" s="49" t="s">
        <v>272</v>
      </c>
      <c r="H13" s="36">
        <v>4440</v>
      </c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s="4" customFormat="1" ht="12.75">
      <c r="A14" s="36"/>
      <c r="B14" s="36"/>
      <c r="C14" s="36"/>
      <c r="D14" s="36"/>
      <c r="E14" s="36"/>
      <c r="F14" s="46">
        <v>12</v>
      </c>
      <c r="G14" s="49" t="s">
        <v>282</v>
      </c>
      <c r="H14" s="36">
        <v>209900</v>
      </c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4" customFormat="1" ht="25.5">
      <c r="A15" s="36"/>
      <c r="B15" s="36"/>
      <c r="C15" s="36"/>
      <c r="D15" s="36"/>
      <c r="E15" s="36"/>
      <c r="F15" s="46">
        <v>13</v>
      </c>
      <c r="G15" s="49" t="s">
        <v>283</v>
      </c>
      <c r="H15" s="36">
        <v>1110</v>
      </c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s="4" customFormat="1" ht="12.75">
      <c r="A16" s="36"/>
      <c r="B16" s="36"/>
      <c r="C16" s="36"/>
      <c r="D16" s="36"/>
      <c r="E16" s="36"/>
      <c r="F16" s="46">
        <v>14</v>
      </c>
      <c r="G16" s="49" t="s">
        <v>128</v>
      </c>
      <c r="H16" s="36">
        <v>1722</v>
      </c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s="4" customFormat="1" ht="25.5">
      <c r="A17" s="36"/>
      <c r="B17" s="36"/>
      <c r="C17" s="36"/>
      <c r="D17" s="36"/>
      <c r="E17" s="36"/>
      <c r="F17" s="46">
        <v>15</v>
      </c>
      <c r="G17" s="49" t="s">
        <v>102</v>
      </c>
      <c r="H17" s="36">
        <v>3052.57</v>
      </c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17" customFormat="1" ht="12.75">
      <c r="A18" s="36"/>
      <c r="B18" s="36"/>
      <c r="C18" s="36"/>
      <c r="D18" s="36"/>
      <c r="E18" s="36"/>
      <c r="F18" s="36"/>
      <c r="G18" s="37" t="s">
        <v>21</v>
      </c>
      <c r="H18" s="36">
        <f>SUM(H3:H17)</f>
        <v>255378.57</v>
      </c>
      <c r="I18" s="36">
        <f>E3-H18</f>
        <v>268654.61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7" s="13" customFormat="1" ht="12.75">
      <c r="A32" s="12"/>
      <c r="F32" s="49"/>
      <c r="G32" s="49"/>
      <c r="H32" s="36"/>
      <c r="I32" s="36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</row>
    <row r="35" spans="1:47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47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</row>
    <row r="38" spans="1:47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</row>
    <row r="41" spans="1:47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  <row r="42" spans="1:47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</row>
    <row r="43" spans="1:47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</row>
    <row r="44" spans="1:47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</row>
    <row r="45" spans="1:47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</row>
    <row r="46" spans="1:47" s="13" customFormat="1" ht="12.75">
      <c r="A46" s="12"/>
      <c r="G46" s="14"/>
      <c r="J46" s="12"/>
      <c r="K46" s="12" t="s">
        <v>34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</row>
    <row r="47" spans="1:47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</row>
    <row r="48" spans="1:47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</row>
    <row r="49" spans="1:47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</row>
    <row r="50" spans="1:47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</row>
    <row r="51" spans="1:47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:47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:47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</row>
    <row r="54" spans="1:47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</row>
    <row r="55" spans="1:47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</row>
    <row r="56" spans="1:47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</row>
    <row r="57" spans="1:47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</row>
    <row r="58" spans="1:47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</row>
    <row r="59" spans="1:47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1:47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</row>
    <row r="61" spans="1:47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</row>
    <row r="62" spans="1:47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</row>
    <row r="63" spans="1:47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4" spans="1:47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</row>
    <row r="65" spans="1:47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</row>
    <row r="66" spans="1:47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</row>
    <row r="67" spans="1:47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</row>
    <row r="68" spans="1:47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</row>
    <row r="69" spans="1:47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</row>
    <row r="70" spans="1:47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</row>
    <row r="71" spans="1:47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</row>
    <row r="72" spans="1:47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</row>
    <row r="73" spans="1:47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</row>
    <row r="74" spans="1:47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</row>
    <row r="75" spans="1:47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</row>
    <row r="76" spans="1:47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</row>
    <row r="77" spans="1:47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</row>
    <row r="78" spans="1:47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</row>
    <row r="79" spans="1:47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</row>
    <row r="80" spans="1:47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</row>
    <row r="81" spans="1:47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</row>
    <row r="82" spans="1:47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</row>
    <row r="83" spans="1:47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</row>
    <row r="84" spans="1:47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</row>
    <row r="85" spans="1:47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</row>
    <row r="86" spans="1:47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</row>
    <row r="87" spans="1:47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</row>
    <row r="88" spans="1:47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</row>
    <row r="89" spans="1:47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</row>
    <row r="90" spans="1:47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</row>
    <row r="91" spans="1:47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</row>
    <row r="92" spans="1:47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</row>
    <row r="93" spans="1:47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</row>
    <row r="94" spans="1:47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</row>
    <row r="95" spans="1:47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</row>
    <row r="96" spans="1:47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</row>
    <row r="97" spans="1:47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</row>
    <row r="98" spans="1:47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</row>
    <row r="99" spans="1:47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</row>
    <row r="100" spans="1:47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</row>
    <row r="101" spans="1:47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</row>
    <row r="102" spans="1:47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</row>
    <row r="103" spans="1:47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</row>
    <row r="104" spans="1:47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</row>
    <row r="105" spans="1:47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</row>
    <row r="106" spans="1:47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</row>
    <row r="107" spans="1:47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</row>
    <row r="108" spans="1:47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</row>
    <row r="109" spans="1:47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</row>
    <row r="110" spans="1:47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</row>
    <row r="111" spans="1:47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</row>
    <row r="112" spans="1:47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</row>
    <row r="113" spans="1:47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</row>
    <row r="114" spans="1:47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</row>
    <row r="115" spans="1:47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</row>
    <row r="116" spans="1:47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</row>
    <row r="117" spans="1:47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</row>
    <row r="118" spans="1:47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</row>
    <row r="119" spans="1:47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</row>
    <row r="120" spans="1:47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</row>
    <row r="121" spans="1:47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</row>
    <row r="122" spans="1:47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</row>
    <row r="123" spans="1:47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</row>
    <row r="124" spans="1:47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</row>
    <row r="125" spans="1:47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</row>
    <row r="126" spans="1:47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</row>
    <row r="127" spans="1:47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</row>
    <row r="128" spans="1:47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</row>
    <row r="129" spans="1:47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</row>
    <row r="130" spans="1:47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</row>
    <row r="131" spans="1:47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</row>
    <row r="132" spans="1:47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</row>
    <row r="133" spans="1:47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</row>
    <row r="134" spans="1:47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</row>
    <row r="135" spans="1:47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</row>
    <row r="136" spans="1:47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</row>
    <row r="137" spans="1:47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</row>
    <row r="138" spans="1:47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</row>
    <row r="139" spans="1:47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</row>
    <row r="140" spans="1:47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</row>
    <row r="141" spans="1:47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</row>
    <row r="142" spans="1:47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</row>
    <row r="143" spans="1:47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</row>
    <row r="144" spans="1:47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</row>
    <row r="145" spans="1:47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</row>
    <row r="146" spans="1:47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</row>
    <row r="147" spans="1:47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</row>
    <row r="148" spans="1:47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</row>
    <row r="149" spans="1:47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</row>
    <row r="150" spans="1:47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</row>
    <row r="151" spans="1:47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</row>
    <row r="152" spans="1:47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</row>
    <row r="153" spans="1:47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</row>
    <row r="154" spans="1:47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</row>
    <row r="155" spans="1:47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</row>
    <row r="156" spans="1:47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</row>
    <row r="157" spans="1:47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</row>
    <row r="158" spans="1:47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</row>
    <row r="159" spans="1:47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</row>
    <row r="160" spans="1:47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</row>
    <row r="161" spans="1:47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</row>
    <row r="162" spans="1:47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</row>
    <row r="163" spans="1:47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</row>
    <row r="164" spans="1:47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1:47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1:47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</row>
    <row r="167" spans="1:47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</row>
    <row r="168" spans="1:47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</row>
    <row r="169" spans="1:47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</row>
    <row r="170" spans="1:47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</row>
    <row r="171" spans="1:47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</row>
    <row r="172" spans="1:47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</row>
    <row r="173" spans="1:47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</row>
    <row r="174" spans="1:47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</row>
    <row r="175" spans="1:47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</row>
    <row r="176" spans="1:47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</row>
    <row r="177" spans="1:47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</row>
    <row r="178" spans="1:47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</row>
    <row r="179" spans="1:47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</row>
    <row r="180" spans="1:47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</row>
    <row r="181" spans="1:47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</row>
    <row r="182" spans="1:47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</row>
    <row r="183" spans="1:47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</row>
    <row r="184" spans="1:47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</row>
    <row r="185" spans="1:47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</row>
    <row r="186" spans="1:47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</row>
    <row r="187" spans="1:47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</row>
    <row r="188" spans="1:47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</row>
    <row r="189" spans="1:47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</row>
    <row r="190" spans="1:47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</row>
    <row r="191" spans="1:47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</row>
    <row r="192" spans="1:47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</row>
    <row r="193" spans="1:47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</row>
    <row r="194" spans="1:47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</row>
    <row r="195" spans="1:47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</row>
    <row r="196" spans="1:47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</row>
    <row r="197" spans="1:47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</row>
    <row r="198" spans="1:47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</row>
    <row r="199" spans="1:47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</row>
    <row r="200" spans="1:47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</row>
    <row r="201" spans="1:47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</row>
    <row r="202" spans="1:47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</row>
    <row r="203" spans="1:47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</row>
    <row r="204" spans="1:47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</row>
    <row r="205" spans="1:47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</row>
    <row r="206" spans="1:47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</row>
    <row r="207" spans="1:47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</row>
    <row r="208" spans="1:47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</row>
    <row r="209" spans="1:47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</row>
    <row r="210" spans="1:47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</row>
    <row r="211" spans="1:47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</row>
    <row r="212" spans="1:47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</row>
    <row r="213" spans="1:47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</row>
    <row r="214" spans="1:47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</row>
    <row r="215" spans="1:47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</row>
    <row r="216" spans="1:47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</row>
    <row r="217" spans="1:47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</row>
    <row r="218" spans="1:47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</row>
    <row r="219" spans="1:47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</row>
    <row r="220" spans="1:47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</row>
    <row r="221" spans="1:47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</row>
    <row r="222" spans="1:47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</row>
    <row r="223" spans="1:47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</row>
    <row r="224" spans="1:47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</row>
    <row r="225" spans="1:47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</row>
    <row r="226" spans="1:47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</row>
    <row r="227" spans="1:47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</row>
    <row r="228" spans="1:47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</row>
    <row r="229" spans="1:47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</row>
    <row r="230" spans="1:47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</row>
    <row r="231" spans="1:47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</row>
    <row r="232" spans="1:47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</row>
    <row r="233" spans="1:47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</row>
    <row r="234" spans="1:47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</row>
    <row r="235" spans="1:47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</row>
    <row r="236" spans="1:47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</row>
    <row r="237" spans="1:47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</row>
    <row r="238" spans="1:47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</row>
    <row r="239" spans="1:47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</row>
    <row r="240" spans="1:47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</row>
    <row r="241" spans="1:47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</row>
    <row r="242" spans="1:47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</row>
    <row r="243" spans="1:47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</row>
    <row r="244" spans="1:47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</row>
    <row r="245" spans="1:47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</row>
    <row r="246" spans="1:47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</row>
    <row r="247" spans="1:47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</row>
    <row r="248" spans="1:47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</row>
    <row r="249" spans="1:47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</row>
    <row r="250" spans="1:47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</row>
    <row r="251" spans="1:47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</row>
    <row r="252" spans="1:47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</row>
    <row r="253" spans="1:47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</row>
    <row r="254" spans="1:47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</row>
    <row r="255" spans="1:47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</row>
    <row r="256" spans="1:47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</row>
    <row r="257" spans="1:47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</row>
    <row r="258" spans="1:47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</row>
    <row r="259" spans="1:47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</row>
    <row r="260" spans="1:47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</row>
    <row r="261" spans="1:47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</row>
    <row r="262" spans="1:47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</row>
    <row r="263" spans="1:47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</row>
    <row r="264" spans="1:47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</row>
    <row r="265" spans="1:47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</row>
    <row r="266" spans="1:47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</row>
    <row r="267" spans="1:47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</row>
    <row r="268" spans="1:47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</row>
    <row r="269" spans="1:47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</row>
    <row r="270" spans="1:47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</row>
    <row r="271" spans="1:47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</row>
    <row r="272" spans="1:47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</row>
    <row r="273" spans="1:47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</row>
    <row r="274" spans="1:47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</row>
    <row r="275" spans="1:47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</row>
    <row r="276" spans="1:47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</row>
    <row r="277" spans="1:47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</row>
    <row r="278" spans="1:47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</row>
    <row r="279" spans="1:47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</row>
    <row r="280" spans="1:47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</row>
    <row r="281" spans="1:47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</row>
    <row r="282" spans="1:47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</row>
    <row r="283" spans="1:47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</row>
    <row r="284" spans="1:47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</row>
    <row r="285" spans="1:47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</row>
    <row r="286" spans="1:47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</row>
    <row r="287" spans="1:47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</row>
    <row r="288" spans="1:47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</row>
    <row r="289" spans="1:47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</row>
    <row r="290" spans="1:47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</row>
    <row r="291" spans="1:47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</row>
    <row r="292" spans="1:47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</row>
    <row r="293" spans="1:47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</row>
    <row r="294" spans="1:47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</row>
    <row r="295" spans="1:47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</row>
    <row r="296" spans="1:47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</row>
    <row r="297" spans="1:47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</row>
    <row r="298" spans="1:47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</row>
    <row r="299" spans="1:47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</row>
    <row r="300" spans="1:47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</row>
    <row r="301" spans="1:47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</row>
    <row r="302" spans="1:47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</row>
    <row r="303" spans="1:47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</row>
    <row r="304" spans="1:47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</row>
    <row r="305" spans="1:47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</row>
    <row r="306" spans="1:47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</row>
    <row r="307" spans="1:47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</row>
    <row r="308" spans="1:47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</row>
    <row r="309" spans="1:47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</row>
    <row r="310" spans="1:47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</row>
    <row r="311" spans="1:47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</row>
    <row r="312" spans="1:47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</row>
    <row r="313" spans="1:47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</row>
    <row r="314" spans="1:47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</row>
    <row r="315" spans="1:47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</row>
    <row r="316" spans="1:47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</row>
    <row r="317" spans="1:47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</row>
    <row r="318" spans="1:47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</row>
    <row r="319" spans="1:47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</row>
    <row r="320" spans="1:47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</row>
    <row r="321" spans="1:47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</row>
    <row r="322" spans="1:47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</row>
    <row r="323" spans="1:47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</row>
    <row r="324" spans="1:47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</row>
    <row r="325" spans="1:47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</row>
    <row r="326" spans="1:47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</row>
    <row r="327" spans="1:47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</row>
    <row r="328" spans="1:47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</row>
    <row r="329" spans="1:47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</row>
    <row r="330" spans="1:47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</row>
    <row r="331" spans="1:47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</row>
    <row r="332" spans="1:47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</row>
    <row r="333" spans="1:47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</row>
    <row r="334" spans="1:47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</row>
    <row r="335" spans="1:47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</row>
    <row r="336" spans="1:47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</row>
    <row r="337" spans="1:47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</row>
    <row r="338" spans="1:47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</row>
    <row r="339" spans="1:47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</row>
    <row r="340" spans="1:47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</row>
    <row r="341" spans="1:47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</row>
    <row r="342" spans="1:47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</row>
    <row r="343" spans="1:47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</row>
    <row r="344" spans="1:47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</row>
    <row r="345" spans="1:47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</row>
    <row r="346" spans="1:47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</row>
    <row r="347" spans="1:47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</row>
    <row r="348" spans="1:47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</row>
    <row r="349" spans="1:47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</row>
    <row r="350" spans="1:47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</row>
    <row r="351" spans="1:47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</row>
    <row r="352" spans="1:47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</row>
    <row r="353" spans="1:47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</row>
    <row r="354" spans="1:47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</row>
    <row r="355" spans="1:47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</row>
    <row r="356" spans="1:47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</row>
    <row r="357" spans="1:47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</row>
    <row r="358" spans="1:47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</row>
    <row r="359" spans="1:47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</row>
    <row r="360" spans="1:47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</row>
    <row r="361" spans="1:47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</row>
    <row r="362" spans="1:47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</row>
    <row r="363" spans="1:47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</row>
    <row r="364" spans="1:47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</row>
    <row r="365" spans="1:47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</row>
    <row r="366" spans="1:47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</row>
    <row r="367" spans="1:47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</row>
    <row r="368" spans="1:47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</row>
    <row r="369" spans="1:47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</row>
    <row r="370" spans="1:47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</row>
    <row r="371" spans="1:47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</row>
    <row r="372" spans="1:47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</row>
    <row r="373" spans="1:47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</row>
    <row r="374" spans="1:47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</row>
    <row r="375" spans="1:47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</row>
    <row r="376" spans="1:47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</row>
    <row r="377" spans="1:47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</row>
    <row r="378" spans="1:47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</row>
    <row r="379" spans="1:47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</row>
    <row r="380" spans="1:47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</row>
    <row r="381" spans="1:47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</row>
    <row r="382" spans="1:47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</row>
    <row r="383" spans="1:47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</row>
    <row r="384" spans="1:47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</row>
    <row r="385" spans="1:47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</row>
    <row r="386" spans="1:47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</row>
    <row r="387" spans="1:47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</row>
    <row r="388" spans="1:47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</row>
    <row r="389" spans="1:47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</row>
    <row r="390" spans="1:47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</row>
    <row r="391" spans="1:47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</row>
    <row r="392" spans="1:47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</row>
    <row r="393" spans="1:47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</row>
    <row r="394" spans="1:47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</row>
    <row r="395" spans="1:47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</row>
    <row r="396" spans="1:47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</row>
    <row r="397" spans="1:47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</row>
    <row r="398" spans="1:47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</row>
    <row r="399" spans="1:47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</row>
    <row r="400" spans="1:47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</row>
    <row r="401" spans="1:47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</row>
    <row r="402" spans="1:47" s="13" customFormat="1" ht="12.75">
      <c r="A402" s="12"/>
      <c r="G402" s="14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</row>
    <row r="403" spans="1:47" s="13" customFormat="1" ht="12.75">
      <c r="A403" s="12"/>
      <c r="G403" s="14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</row>
    <row r="404" spans="1:47" s="13" customFormat="1" ht="12.75">
      <c r="A404" s="12"/>
      <c r="G404" s="1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</row>
    <row r="405" spans="1:47" s="13" customFormat="1" ht="12.75">
      <c r="A405" s="12"/>
      <c r="G405" s="14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</row>
    <row r="406" spans="1:47" s="13" customFormat="1" ht="12.75">
      <c r="A406" s="12"/>
      <c r="G406" s="14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</row>
    <row r="407" spans="1:47" s="13" customFormat="1" ht="12.75">
      <c r="A407" s="12"/>
      <c r="G407" s="14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</row>
    <row r="408" spans="1:47" s="13" customFormat="1" ht="12.75">
      <c r="A408" s="12"/>
      <c r="G408" s="14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</row>
    <row r="409" spans="1:47" s="13" customFormat="1" ht="12.75">
      <c r="A409" s="12"/>
      <c r="G409" s="14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</row>
    <row r="410" spans="1:47" s="13" customFormat="1" ht="12.75">
      <c r="A410" s="12"/>
      <c r="G410" s="14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</row>
    <row r="411" spans="1:47" s="13" customFormat="1" ht="12.75">
      <c r="A411" s="12"/>
      <c r="G411" s="14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</row>
    <row r="412" spans="1:47" s="13" customFormat="1" ht="12.75">
      <c r="A412" s="12"/>
      <c r="G412" s="14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</row>
    <row r="413" spans="1:47" s="13" customFormat="1" ht="12.75">
      <c r="A413" s="12"/>
      <c r="G413" s="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</row>
    <row r="414" spans="1:47" s="13" customFormat="1" ht="12.75">
      <c r="A414" s="12"/>
      <c r="G414" s="14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</row>
    <row r="415" spans="1:47" s="13" customFormat="1" ht="12.75">
      <c r="A415" s="12"/>
      <c r="G415" s="14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</row>
    <row r="416" spans="1:47" s="13" customFormat="1" ht="12.75">
      <c r="A416" s="12"/>
      <c r="G416" s="14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</row>
    <row r="417" spans="1:47" s="13" customFormat="1" ht="12.75">
      <c r="A417" s="12"/>
      <c r="G417" s="14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</row>
    <row r="418" spans="1:47" s="13" customFormat="1" ht="12.75">
      <c r="A418" s="12"/>
      <c r="G418" s="14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</row>
    <row r="419" spans="1:47" s="13" customFormat="1" ht="12.75">
      <c r="A419" s="12"/>
      <c r="G419" s="14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</row>
    <row r="420" spans="1:47" s="13" customFormat="1" ht="12.75">
      <c r="A420" s="12"/>
      <c r="G420" s="14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</row>
    <row r="421" spans="1:47" s="13" customFormat="1" ht="12.75">
      <c r="A421" s="12"/>
      <c r="G421" s="14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</row>
    <row r="422" spans="1:47" s="13" customFormat="1" ht="12.75">
      <c r="A422" s="12"/>
      <c r="G422" s="14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</row>
    <row r="423" spans="1:47" s="13" customFormat="1" ht="12.75">
      <c r="A423" s="12"/>
      <c r="G423" s="14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</row>
    <row r="424" spans="1:47" s="13" customFormat="1" ht="12.75">
      <c r="A424" s="12"/>
      <c r="G424" s="14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</row>
    <row r="425" spans="1:47" s="13" customFormat="1" ht="12.75">
      <c r="A425" s="12"/>
      <c r="G425" s="14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</row>
    <row r="426" spans="1:47" s="13" customFormat="1" ht="12.75">
      <c r="A426" s="12"/>
      <c r="G426" s="14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</row>
    <row r="427" spans="1:47" s="13" customFormat="1" ht="12.75">
      <c r="A427" s="12"/>
      <c r="G427" s="14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</row>
    <row r="428" spans="1:47" s="13" customFormat="1" ht="12.75">
      <c r="A428" s="12"/>
      <c r="G428" s="14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</row>
    <row r="429" spans="1:47" s="13" customFormat="1" ht="12.75">
      <c r="A429" s="12"/>
      <c r="G429" s="14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</row>
    <row r="430" spans="1:47" s="13" customFormat="1" ht="12.75">
      <c r="A430" s="12"/>
      <c r="G430" s="14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</row>
    <row r="431" spans="1:47" s="13" customFormat="1" ht="12.75">
      <c r="A431" s="12"/>
      <c r="G431" s="14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</row>
    <row r="432" spans="1:47" s="13" customFormat="1" ht="12.75">
      <c r="A432" s="12"/>
      <c r="G432" s="14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</row>
    <row r="433" spans="1:47" s="13" customFormat="1" ht="12.75">
      <c r="A433" s="12"/>
      <c r="G433" s="14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</row>
    <row r="434" spans="1:47" s="13" customFormat="1" ht="12.75">
      <c r="A434" s="12"/>
      <c r="G434" s="14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</row>
    <row r="435" spans="1:47" s="13" customFormat="1" ht="12.75">
      <c r="A435" s="12"/>
      <c r="G435" s="14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</row>
    <row r="436" spans="1:47" s="13" customFormat="1" ht="12.75">
      <c r="A436" s="12"/>
      <c r="G436" s="14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</row>
    <row r="437" spans="1:47" s="13" customFormat="1" ht="12.75">
      <c r="A437" s="12"/>
      <c r="G437" s="14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</row>
    <row r="438" spans="1:47" s="13" customFormat="1" ht="12.75">
      <c r="A438" s="12"/>
      <c r="G438" s="14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</row>
    <row r="439" spans="1:47" s="13" customFormat="1" ht="12.75">
      <c r="A439" s="12"/>
      <c r="G439" s="14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</row>
    <row r="440" spans="1:47" s="13" customFormat="1" ht="12.75">
      <c r="A440" s="12"/>
      <c r="G440" s="14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</row>
    <row r="441" spans="1:47" s="13" customFormat="1" ht="12.75">
      <c r="A441" s="12"/>
      <c r="G441" s="14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</row>
    <row r="442" spans="1:47" s="13" customFormat="1" ht="12.75">
      <c r="A442" s="12"/>
      <c r="G442" s="14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</row>
    <row r="443" spans="1:47" s="13" customFormat="1" ht="12.75">
      <c r="A443" s="12"/>
      <c r="G443" s="14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</row>
    <row r="444" spans="1:47" s="13" customFormat="1" ht="12.75">
      <c r="A444" s="12"/>
      <c r="G444" s="14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</row>
    <row r="445" spans="1:47" s="13" customFormat="1" ht="12.75">
      <c r="A445" s="12"/>
      <c r="G445" s="14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</row>
    <row r="446" spans="1:47" s="13" customFormat="1" ht="12.75">
      <c r="A446" s="12"/>
      <c r="G446" s="14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</row>
    <row r="447" spans="1:47" s="13" customFormat="1" ht="12.75">
      <c r="A447" s="12"/>
      <c r="G447" s="14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</row>
    <row r="448" spans="1:47" s="13" customFormat="1" ht="12.75">
      <c r="A448" s="12"/>
      <c r="G448" s="14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</row>
    <row r="449" spans="1:47" s="13" customFormat="1" ht="12.75">
      <c r="A449" s="12"/>
      <c r="G449" s="14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</row>
    <row r="450" spans="1:47" s="13" customFormat="1" ht="12.75">
      <c r="A450" s="12"/>
      <c r="G450" s="14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</row>
    <row r="451" spans="1:47" s="13" customFormat="1" ht="12.75">
      <c r="A451" s="12"/>
      <c r="G451" s="14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</row>
    <row r="452" spans="1:47" s="13" customFormat="1" ht="12.75">
      <c r="A452" s="12"/>
      <c r="G452" s="14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</row>
    <row r="453" spans="1:47" s="13" customFormat="1" ht="12.75">
      <c r="A453" s="12"/>
      <c r="G453" s="14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</row>
    <row r="454" spans="1:47" s="13" customFormat="1" ht="12.75">
      <c r="A454" s="12"/>
      <c r="G454" s="14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</row>
    <row r="455" spans="1:47" s="13" customFormat="1" ht="12.75">
      <c r="A455" s="12"/>
      <c r="G455" s="14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</row>
    <row r="456" spans="1:47" s="13" customFormat="1" ht="12.75">
      <c r="A456" s="12"/>
      <c r="G456" s="14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</row>
    <row r="457" spans="1:47" s="13" customFormat="1" ht="12.75">
      <c r="A457" s="12"/>
      <c r="G457" s="14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</row>
    <row r="458" spans="1:47" s="13" customFormat="1" ht="12.75">
      <c r="A458" s="12"/>
      <c r="G458" s="14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</row>
    <row r="459" spans="1:47" s="13" customFormat="1" ht="12.75">
      <c r="A459" s="12"/>
      <c r="G459" s="14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</row>
    <row r="460" spans="1:47" s="13" customFormat="1" ht="12.75">
      <c r="A460" s="12"/>
      <c r="G460" s="14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</row>
    <row r="461" spans="1:47" s="13" customFormat="1" ht="12.75">
      <c r="A461" s="12"/>
      <c r="G461" s="14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</row>
    <row r="462" spans="1:47" s="13" customFormat="1" ht="12.75">
      <c r="A462" s="12"/>
      <c r="G462" s="14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</row>
    <row r="463" spans="1:47" s="13" customFormat="1" ht="12.75">
      <c r="A463" s="12"/>
      <c r="G463" s="14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</row>
    <row r="464" spans="1:47" s="13" customFormat="1" ht="12.75">
      <c r="A464" s="12"/>
      <c r="G464" s="14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</row>
    <row r="465" spans="1:47" s="13" customFormat="1" ht="12.75">
      <c r="A465" s="12"/>
      <c r="G465" s="14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</row>
    <row r="466" spans="1:47" s="13" customFormat="1" ht="12.75">
      <c r="A466" s="12"/>
      <c r="G466" s="14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</row>
    <row r="467" spans="1:47" s="13" customFormat="1" ht="12.75">
      <c r="A467" s="12"/>
      <c r="G467" s="14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</row>
    <row r="468" spans="1:47" s="13" customFormat="1" ht="12.75">
      <c r="A468" s="12"/>
      <c r="G468" s="14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</row>
    <row r="469" spans="1:47" s="13" customFormat="1" ht="12.75">
      <c r="A469" s="12"/>
      <c r="G469" s="14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</row>
    <row r="470" spans="1:47" s="13" customFormat="1" ht="12.75">
      <c r="A470" s="12"/>
      <c r="G470" s="14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</row>
    <row r="471" spans="1:47" s="13" customFormat="1" ht="12.75">
      <c r="A471" s="12"/>
      <c r="G471" s="14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</row>
    <row r="472" spans="1:47" s="13" customFormat="1" ht="12.75">
      <c r="A472" s="12"/>
      <c r="G472" s="14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</row>
    <row r="473" spans="1:47" s="13" customFormat="1" ht="12.75">
      <c r="A473" s="12"/>
      <c r="G473" s="14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</row>
    <row r="474" spans="1:47" s="13" customFormat="1" ht="12.75">
      <c r="A474" s="12"/>
      <c r="G474" s="14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</row>
    <row r="475" spans="1:47" s="13" customFormat="1" ht="12.75">
      <c r="A475" s="12"/>
      <c r="G475" s="14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</row>
    <row r="476" spans="1:47" s="13" customFormat="1" ht="12.75">
      <c r="A476" s="12"/>
      <c r="G476" s="14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</row>
    <row r="477" spans="1:47" s="13" customFormat="1" ht="12.75">
      <c r="A477" s="12"/>
      <c r="G477" s="14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</row>
    <row r="478" spans="1:47" s="13" customFormat="1" ht="12.75">
      <c r="A478" s="12"/>
      <c r="G478" s="14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</row>
    <row r="479" spans="1:47" s="13" customFormat="1" ht="12.75">
      <c r="A479" s="12"/>
      <c r="G479" s="14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</row>
    <row r="480" spans="1:47" s="13" customFormat="1" ht="12.75">
      <c r="A480" s="12"/>
      <c r="G480" s="14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</row>
    <row r="481" spans="1:47" s="13" customFormat="1" ht="12.75">
      <c r="A481" s="12"/>
      <c r="G481" s="14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</row>
    <row r="482" spans="1:47" s="13" customFormat="1" ht="12.75">
      <c r="A482" s="12"/>
      <c r="G482" s="14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</row>
    <row r="483" spans="1:47" s="13" customFormat="1" ht="12.75">
      <c r="A483" s="12"/>
      <c r="G483" s="14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</row>
    <row r="484" spans="1:47" s="13" customFormat="1" ht="12.75">
      <c r="A484" s="12"/>
      <c r="G484" s="14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</row>
    <row r="485" spans="1:47" s="13" customFormat="1" ht="12.75">
      <c r="A485" s="12"/>
      <c r="G485" s="14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</row>
    <row r="486" spans="1:47" s="13" customFormat="1" ht="12.75">
      <c r="A486" s="12"/>
      <c r="G486" s="14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</row>
    <row r="487" spans="1:47" s="13" customFormat="1" ht="12.75">
      <c r="A487" s="12"/>
      <c r="G487" s="14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</row>
    <row r="488" spans="1:47" s="13" customFormat="1" ht="12.75">
      <c r="A488" s="12"/>
      <c r="G488" s="14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</row>
    <row r="489" spans="1:47" s="13" customFormat="1" ht="12.75">
      <c r="A489" s="12"/>
      <c r="G489" s="14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</row>
    <row r="490" spans="1:47" s="13" customFormat="1" ht="12.75">
      <c r="A490" s="12"/>
      <c r="G490" s="14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</row>
    <row r="491" spans="1:47" s="13" customFormat="1" ht="12.75">
      <c r="A491" s="12"/>
      <c r="G491" s="14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</row>
    <row r="492" spans="1:47" s="13" customFormat="1" ht="12.75">
      <c r="A492" s="12"/>
      <c r="G492" s="14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</row>
    <row r="493" spans="1:47" s="13" customFormat="1" ht="12.75">
      <c r="A493" s="12"/>
      <c r="G493" s="14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</row>
    <row r="494" spans="1:47" s="13" customFormat="1" ht="12.75">
      <c r="A494" s="12"/>
      <c r="G494" s="14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</row>
    <row r="495" spans="1:47" s="13" customFormat="1" ht="12.75">
      <c r="A495" s="12"/>
      <c r="G495" s="14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</row>
    <row r="496" spans="1:47" s="13" customFormat="1" ht="12.75">
      <c r="A496" s="12"/>
      <c r="G496" s="14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</row>
    <row r="497" spans="1:47" s="13" customFormat="1" ht="12.75">
      <c r="A497" s="12"/>
      <c r="G497" s="14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</row>
    <row r="498" spans="1:47" s="13" customFormat="1" ht="12.75">
      <c r="A498" s="12"/>
      <c r="G498" s="14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</row>
    <row r="499" spans="1:47" s="13" customFormat="1" ht="12.75">
      <c r="A499" s="12"/>
      <c r="G499" s="14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</row>
    <row r="500" spans="1:47" s="13" customFormat="1" ht="12.75">
      <c r="A500" s="12"/>
      <c r="G500" s="14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</row>
    <row r="501" spans="1:47" s="13" customFormat="1" ht="12.75">
      <c r="A501" s="12"/>
      <c r="G501" s="14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</row>
    <row r="502" spans="1:47" s="13" customFormat="1" ht="12.75">
      <c r="A502" s="12"/>
      <c r="G502" s="14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</row>
    <row r="503" spans="1:47" s="13" customFormat="1" ht="12.75">
      <c r="A503" s="12"/>
      <c r="G503" s="14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</row>
    <row r="504" spans="1:47" s="13" customFormat="1" ht="12.75">
      <c r="A504" s="12"/>
      <c r="G504" s="14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</row>
    <row r="505" spans="1:47" s="13" customFormat="1" ht="12.75">
      <c r="A505" s="12"/>
      <c r="G505" s="14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</row>
    <row r="506" spans="1:47" s="13" customFormat="1" ht="12.75">
      <c r="A506" s="12"/>
      <c r="G506" s="14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</row>
    <row r="507" spans="1:47" s="13" customFormat="1" ht="12.75">
      <c r="A507" s="12"/>
      <c r="G507" s="14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</row>
    <row r="508" spans="1:47" s="13" customFormat="1" ht="12.75">
      <c r="A508" s="12"/>
      <c r="G508" s="14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</row>
    <row r="509" spans="1:47" s="13" customFormat="1" ht="12.75">
      <c r="A509" s="12"/>
      <c r="G509" s="14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</row>
    <row r="510" spans="1:47" s="13" customFormat="1" ht="12.75">
      <c r="A510" s="12"/>
      <c r="G510" s="14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</row>
    <row r="511" spans="1:47" s="13" customFormat="1" ht="12.75">
      <c r="A511" s="12"/>
      <c r="G511" s="14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</row>
    <row r="512" spans="1:47" s="13" customFormat="1" ht="12.75">
      <c r="A512" s="12"/>
      <c r="G512" s="14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</row>
    <row r="513" spans="1:47" s="13" customFormat="1" ht="12.75">
      <c r="A513" s="12"/>
      <c r="G513" s="14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</row>
    <row r="514" spans="1:47" s="13" customFormat="1" ht="12.75">
      <c r="A514" s="12"/>
      <c r="G514" s="14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</row>
    <row r="515" spans="1:47" s="13" customFormat="1" ht="12.75">
      <c r="A515" s="12"/>
      <c r="G515" s="14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</row>
    <row r="516" spans="1:47" s="13" customFormat="1" ht="12.75">
      <c r="A516" s="12"/>
      <c r="G516" s="14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</row>
    <row r="517" spans="1:47" s="13" customFormat="1" ht="12.75">
      <c r="A517" s="12"/>
      <c r="G517" s="14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</row>
    <row r="518" spans="1:47" s="13" customFormat="1" ht="12.75">
      <c r="A518" s="12"/>
      <c r="G518" s="14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</row>
    <row r="519" spans="1:47" s="13" customFormat="1" ht="12.75">
      <c r="A519" s="12"/>
      <c r="G519" s="14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</row>
    <row r="520" spans="1:47" s="13" customFormat="1" ht="12.75">
      <c r="A520" s="12"/>
      <c r="G520" s="14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</row>
    <row r="521" spans="1:47" s="13" customFormat="1" ht="12.75">
      <c r="A521" s="12"/>
      <c r="G521" s="14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</row>
    <row r="522" spans="1:47" s="13" customFormat="1" ht="12.75">
      <c r="A522" s="12"/>
      <c r="G522" s="14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</row>
    <row r="523" spans="1:47" s="13" customFormat="1" ht="12.75">
      <c r="A523" s="12"/>
      <c r="G523" s="14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</row>
    <row r="524" spans="1:47" s="13" customFormat="1" ht="12.75">
      <c r="A524" s="12"/>
      <c r="G524" s="14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</row>
    <row r="525" spans="1:47" s="13" customFormat="1" ht="12.75">
      <c r="A525" s="12"/>
      <c r="G525" s="14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</row>
    <row r="526" spans="1:47" s="13" customFormat="1" ht="12.75">
      <c r="A526" s="12"/>
      <c r="G526" s="14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</row>
    <row r="527" spans="1:47" s="13" customFormat="1" ht="12.75">
      <c r="A527" s="12"/>
      <c r="G527" s="14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</row>
    <row r="528" spans="1:47" s="13" customFormat="1" ht="12.75">
      <c r="A528" s="12"/>
      <c r="G528" s="14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</row>
    <row r="529" spans="1:47" s="13" customFormat="1" ht="12.75">
      <c r="A529" s="12"/>
      <c r="G529" s="14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</row>
    <row r="530" spans="1:47" s="13" customFormat="1" ht="12.75">
      <c r="A530" s="12"/>
      <c r="G530" s="14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</row>
    <row r="531" spans="1:47" s="13" customFormat="1" ht="12.75">
      <c r="A531" s="12"/>
      <c r="G531" s="14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</row>
    <row r="532" spans="1:47" s="13" customFormat="1" ht="12.75">
      <c r="A532" s="12"/>
      <c r="G532" s="14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</row>
    <row r="533" spans="1:47" s="13" customFormat="1" ht="12.75">
      <c r="A533" s="12"/>
      <c r="G533" s="14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</row>
    <row r="534" spans="1:47" s="13" customFormat="1" ht="12.75">
      <c r="A534" s="12"/>
      <c r="G534" s="14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</row>
    <row r="535" spans="1:47" s="13" customFormat="1" ht="12.75">
      <c r="A535" s="12"/>
      <c r="G535" s="14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</row>
    <row r="536" spans="1:47" s="13" customFormat="1" ht="12.75">
      <c r="A536" s="12"/>
      <c r="G536" s="14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</row>
    <row r="537" spans="1:47" s="13" customFormat="1" ht="12.75">
      <c r="A537" s="12"/>
      <c r="G537" s="14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</row>
    <row r="538" spans="1:47" s="13" customFormat="1" ht="12.75">
      <c r="A538" s="12"/>
      <c r="G538" s="14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</row>
    <row r="539" spans="1:47" s="13" customFormat="1" ht="12.75">
      <c r="A539" s="12"/>
      <c r="G539" s="14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</row>
    <row r="540" spans="1:47" s="13" customFormat="1" ht="12.75">
      <c r="A540" s="12"/>
      <c r="G540" s="14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</row>
    <row r="541" spans="1:47" s="13" customFormat="1" ht="12.75">
      <c r="A541" s="12"/>
      <c r="G541" s="14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</row>
    <row r="542" spans="1:47" s="13" customFormat="1" ht="12.75">
      <c r="A542" s="12"/>
      <c r="G542" s="14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</row>
    <row r="543" spans="1:47" s="13" customFormat="1" ht="12.75">
      <c r="A543" s="12"/>
      <c r="G543" s="14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</row>
    <row r="544" spans="1:47" s="13" customFormat="1" ht="12.75">
      <c r="A544" s="12"/>
      <c r="G544" s="14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</row>
    <row r="545" spans="1:47" s="13" customFormat="1" ht="12.75">
      <c r="A545" s="12"/>
      <c r="G545" s="14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</row>
    <row r="546" spans="1:47" s="13" customFormat="1" ht="12.75">
      <c r="A546" s="12"/>
      <c r="G546" s="14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</row>
    <row r="547" spans="1:47" s="13" customFormat="1" ht="12.75">
      <c r="A547" s="12"/>
      <c r="G547" s="14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</row>
    <row r="548" spans="1:47" s="13" customFormat="1" ht="12.75">
      <c r="A548" s="12"/>
      <c r="G548" s="14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</row>
    <row r="549" spans="1:47" s="13" customFormat="1" ht="12.75">
      <c r="A549" s="12"/>
      <c r="G549" s="14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</row>
    <row r="550" spans="1:47" s="13" customFormat="1" ht="12.75">
      <c r="A550" s="12"/>
      <c r="G550" s="14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</row>
    <row r="551" spans="1:47" s="13" customFormat="1" ht="12.75">
      <c r="A551" s="12"/>
      <c r="G551" s="14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</row>
    <row r="552" spans="1:47" s="13" customFormat="1" ht="12.75">
      <c r="A552" s="12"/>
      <c r="G552" s="14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</row>
    <row r="553" spans="1:47" s="13" customFormat="1" ht="12.75">
      <c r="A553" s="12"/>
      <c r="G553" s="14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</row>
    <row r="554" spans="1:47" s="13" customFormat="1" ht="12.75">
      <c r="A554" s="12"/>
      <c r="G554" s="14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</row>
    <row r="555" spans="1:47" s="13" customFormat="1" ht="12.75">
      <c r="A555" s="12"/>
      <c r="G555" s="14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</row>
    <row r="556" spans="1:47" s="13" customFormat="1" ht="12.75">
      <c r="A556" s="12"/>
      <c r="G556" s="14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</row>
    <row r="557" spans="1:47" s="13" customFormat="1" ht="12.75">
      <c r="A557" s="12"/>
      <c r="G557" s="14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</row>
    <row r="558" spans="1:47" s="13" customFormat="1" ht="12.75">
      <c r="A558" s="12"/>
      <c r="G558" s="14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</row>
    <row r="559" spans="1:47" s="13" customFormat="1" ht="12.75">
      <c r="A559" s="12"/>
      <c r="G559" s="14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</row>
    <row r="560" spans="1:47" s="13" customFormat="1" ht="12.75">
      <c r="A560" s="12"/>
      <c r="G560" s="14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</row>
    <row r="561" spans="1:47" s="13" customFormat="1" ht="12.75">
      <c r="A561" s="12"/>
      <c r="G561" s="14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</row>
    <row r="562" spans="1:47" s="13" customFormat="1" ht="12.75">
      <c r="A562" s="12"/>
      <c r="G562" s="14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</row>
    <row r="563" spans="1:47" s="13" customFormat="1" ht="12.75">
      <c r="A563" s="12"/>
      <c r="G563" s="14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</row>
    <row r="564" spans="1:47" s="13" customFormat="1" ht="12.75">
      <c r="A564" s="12"/>
      <c r="G564" s="14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</row>
    <row r="565" spans="1:47" s="13" customFormat="1" ht="12.75">
      <c r="A565" s="12"/>
      <c r="G565" s="14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</row>
    <row r="566" spans="1:47" s="13" customFormat="1" ht="12.75">
      <c r="A566" s="12"/>
      <c r="G566" s="14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</row>
    <row r="567" spans="1:47" s="13" customFormat="1" ht="12.75">
      <c r="A567" s="12"/>
      <c r="G567" s="14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</row>
    <row r="568" spans="1:47" s="13" customFormat="1" ht="12.75">
      <c r="A568" s="12"/>
      <c r="G568" s="14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</row>
    <row r="569" spans="1:47" s="13" customFormat="1" ht="12.75">
      <c r="A569" s="12"/>
      <c r="G569" s="14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</row>
    <row r="570" spans="1:47" s="13" customFormat="1" ht="12.75">
      <c r="A570" s="12"/>
      <c r="G570" s="14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</row>
    <row r="571" spans="1:47" s="13" customFormat="1" ht="12.75">
      <c r="A571" s="12"/>
      <c r="G571" s="14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</row>
    <row r="572" spans="1:47" s="13" customFormat="1" ht="12.75">
      <c r="A572" s="12"/>
      <c r="G572" s="14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</row>
    <row r="573" spans="1:47" s="13" customFormat="1" ht="12.75">
      <c r="A573" s="12"/>
      <c r="G573" s="14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</row>
    <row r="574" spans="1:47" s="13" customFormat="1" ht="12.75">
      <c r="A574" s="12"/>
      <c r="G574" s="14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</row>
    <row r="575" spans="1:47" s="13" customFormat="1" ht="12.75">
      <c r="A575" s="12"/>
      <c r="G575" s="14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</row>
    <row r="576" spans="1:47" s="13" customFormat="1" ht="12.75">
      <c r="A576" s="12"/>
      <c r="G576" s="14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</row>
    <row r="577" spans="1:47" s="13" customFormat="1" ht="12.75">
      <c r="A577" s="12"/>
      <c r="G577" s="14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</row>
    <row r="578" spans="1:47" s="13" customFormat="1" ht="12.75">
      <c r="A578" s="12"/>
      <c r="G578" s="14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</row>
    <row r="579" spans="1:47" s="13" customFormat="1" ht="12.75">
      <c r="A579" s="12"/>
      <c r="G579" s="14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</row>
    <row r="580" spans="1:47" s="13" customFormat="1" ht="12.75">
      <c r="A580" s="12"/>
      <c r="G580" s="14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</row>
    <row r="581" spans="1:47" s="13" customFormat="1" ht="12.75">
      <c r="A581" s="12"/>
      <c r="G581" s="14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</row>
    <row r="582" spans="1:47" s="13" customFormat="1" ht="12.75">
      <c r="A582" s="12"/>
      <c r="G582" s="14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</row>
    <row r="583" spans="1:47" s="13" customFormat="1" ht="12.75">
      <c r="A583" s="12"/>
      <c r="G583" s="14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</row>
    <row r="584" spans="1:47" s="13" customFormat="1" ht="12.75">
      <c r="A584" s="12"/>
      <c r="G584" s="14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</row>
    <row r="585" spans="1:47" s="13" customFormat="1" ht="12.75">
      <c r="A585" s="12"/>
      <c r="G585" s="14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</row>
    <row r="586" spans="1:47" s="13" customFormat="1" ht="12.75">
      <c r="A586" s="12"/>
      <c r="G586" s="14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</row>
    <row r="587" spans="1:47" s="13" customFormat="1" ht="12.75">
      <c r="A587" s="12"/>
      <c r="G587" s="14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</row>
    <row r="588" spans="1:47" s="13" customFormat="1" ht="12.75">
      <c r="A588" s="12"/>
      <c r="G588" s="14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</row>
    <row r="589" spans="1:47" s="13" customFormat="1" ht="12.75">
      <c r="A589" s="12"/>
      <c r="G589" s="14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</row>
    <row r="590" spans="1:47" s="13" customFormat="1" ht="12.75">
      <c r="A590" s="12"/>
      <c r="G590" s="14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</row>
    <row r="591" spans="1:47" s="13" customFormat="1" ht="12.75">
      <c r="A591" s="12"/>
      <c r="G591" s="14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</row>
    <row r="592" spans="1:47" s="13" customFormat="1" ht="12.75">
      <c r="A592" s="12"/>
      <c r="G592" s="14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</row>
    <row r="593" spans="1:47" s="13" customFormat="1" ht="12.75">
      <c r="A593" s="12"/>
      <c r="G593" s="14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</row>
    <row r="594" spans="1:47" s="13" customFormat="1" ht="12.75">
      <c r="A594" s="12"/>
      <c r="G594" s="14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</row>
    <row r="595" spans="1:47" s="13" customFormat="1" ht="12.75">
      <c r="A595" s="12"/>
      <c r="G595" s="14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</row>
    <row r="596" spans="1:47" s="13" customFormat="1" ht="12.75">
      <c r="A596" s="12"/>
      <c r="G596" s="14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</row>
    <row r="597" spans="1:47" s="13" customFormat="1" ht="12.75">
      <c r="A597" s="12"/>
      <c r="G597" s="14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</row>
    <row r="598" spans="1:47" s="13" customFormat="1" ht="12.75">
      <c r="A598" s="12"/>
      <c r="G598" s="14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</row>
    <row r="599" spans="1:47" s="13" customFormat="1" ht="12.75">
      <c r="A599" s="12"/>
      <c r="G599" s="14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</row>
    <row r="600" spans="1:47" s="13" customFormat="1" ht="12.75">
      <c r="A600" s="12"/>
      <c r="G600" s="14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</row>
    <row r="601" spans="1:47" s="13" customFormat="1" ht="12.75">
      <c r="A601" s="12"/>
      <c r="G601" s="14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</row>
    <row r="602" spans="1:47" s="13" customFormat="1" ht="12.75">
      <c r="A602" s="12"/>
      <c r="G602" s="14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</row>
    <row r="603" spans="1:47" s="13" customFormat="1" ht="12.75">
      <c r="A603" s="12"/>
      <c r="G603" s="14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</row>
    <row r="604" spans="1:47" s="13" customFormat="1" ht="12.75">
      <c r="A604" s="12"/>
      <c r="G604" s="14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</row>
    <row r="605" spans="1:47" s="13" customFormat="1" ht="12.75">
      <c r="A605" s="12"/>
      <c r="G605" s="14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</row>
    <row r="606" spans="1:47" s="13" customFormat="1" ht="12.75">
      <c r="A606" s="12"/>
      <c r="G606" s="14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</row>
    <row r="607" spans="1:47" s="13" customFormat="1" ht="12.75">
      <c r="A607" s="12"/>
      <c r="G607" s="14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</row>
    <row r="608" spans="1:47" s="13" customFormat="1" ht="12.75">
      <c r="A608" s="12"/>
      <c r="G608" s="14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</row>
    <row r="609" spans="1:47" s="13" customFormat="1" ht="12.75">
      <c r="A609" s="12"/>
      <c r="G609" s="14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</row>
    <row r="610" spans="1:47" s="13" customFormat="1" ht="12.75">
      <c r="A610" s="12"/>
      <c r="G610" s="14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</row>
    <row r="611" spans="1:47" s="13" customFormat="1" ht="12.75">
      <c r="A611" s="12"/>
      <c r="G611" s="14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</row>
    <row r="612" spans="1:47" s="13" customFormat="1" ht="12.75">
      <c r="A612" s="12"/>
      <c r="G612" s="14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</row>
    <row r="613" spans="1:47" s="13" customFormat="1" ht="12.75">
      <c r="A613" s="12"/>
      <c r="G613" s="14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</row>
    <row r="614" spans="1:47" s="13" customFormat="1" ht="12.75">
      <c r="A614" s="12"/>
      <c r="G614" s="14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</row>
    <row r="615" spans="1:47" s="13" customFormat="1" ht="12.75">
      <c r="A615" s="12"/>
      <c r="G615" s="14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431"/>
  <sheetViews>
    <sheetView workbookViewId="0" topLeftCell="A1">
      <selection activeCell="M4" sqref="M4:N11"/>
    </sheetView>
  </sheetViews>
  <sheetFormatPr defaultColWidth="9.00390625" defaultRowHeight="12.75"/>
  <cols>
    <col min="1" max="1" width="11.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7.75390625" style="3" customWidth="1"/>
    <col min="8" max="8" width="11.125" style="2" customWidth="1"/>
    <col min="9" max="9" width="13.375" style="15" customWidth="1"/>
    <col min="10" max="10" width="0.2421875" style="12" customWidth="1"/>
    <col min="11" max="39" width="9.125" style="12" customWidth="1"/>
    <col min="40" max="40" width="9.125" style="19" customWidth="1"/>
    <col min="41" max="16384" width="9.125" style="2" customWidth="1"/>
  </cols>
  <sheetData>
    <row r="1" spans="1:10" ht="20.25">
      <c r="A1" s="61" t="s">
        <v>81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63.7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5" t="s">
        <v>125</v>
      </c>
      <c r="H2" s="1" t="s">
        <v>15</v>
      </c>
      <c r="I2" s="1" t="s">
        <v>22</v>
      </c>
      <c r="J2" s="16"/>
    </row>
    <row r="3" spans="1:40" s="4" customFormat="1" ht="38.25" customHeight="1">
      <c r="A3" s="36">
        <v>51713.85</v>
      </c>
      <c r="B3" s="4">
        <v>2013.3</v>
      </c>
      <c r="C3" s="36">
        <v>4.01</v>
      </c>
      <c r="D3" s="36">
        <f>B3*C3*12</f>
        <v>96879.996</v>
      </c>
      <c r="E3" s="36">
        <f>A3+D3</f>
        <v>148593.846</v>
      </c>
      <c r="F3" s="46">
        <v>1</v>
      </c>
      <c r="G3" s="49" t="s">
        <v>48</v>
      </c>
      <c r="H3" s="36">
        <v>11795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20"/>
    </row>
    <row r="4" spans="1:40" s="4" customFormat="1" ht="25.5">
      <c r="A4" s="36"/>
      <c r="B4" s="36"/>
      <c r="C4" s="36"/>
      <c r="D4" s="36"/>
      <c r="E4" s="36"/>
      <c r="F4" s="46">
        <v>2</v>
      </c>
      <c r="G4" s="49" t="s">
        <v>49</v>
      </c>
      <c r="H4" s="36">
        <v>7595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20"/>
    </row>
    <row r="5" spans="1:40" s="4" customFormat="1" ht="12.75">
      <c r="A5" s="36"/>
      <c r="B5" s="36"/>
      <c r="C5" s="36"/>
      <c r="D5" s="36"/>
      <c r="E5" s="36"/>
      <c r="F5" s="46">
        <v>3</v>
      </c>
      <c r="G5" s="49" t="s">
        <v>52</v>
      </c>
      <c r="H5" s="36">
        <v>444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20"/>
    </row>
    <row r="6" spans="1:40" s="4" customFormat="1" ht="12.75">
      <c r="A6" s="36"/>
      <c r="B6" s="36"/>
      <c r="C6" s="36"/>
      <c r="D6" s="36"/>
      <c r="E6" s="36"/>
      <c r="F6" s="46">
        <v>4</v>
      </c>
      <c r="G6" s="49" t="s">
        <v>100</v>
      </c>
      <c r="H6" s="36">
        <v>4828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20"/>
    </row>
    <row r="7" spans="1:40" s="4" customFormat="1" ht="12.75">
      <c r="A7" s="36"/>
      <c r="B7" s="36"/>
      <c r="C7" s="36"/>
      <c r="D7" s="36"/>
      <c r="E7" s="36"/>
      <c r="F7" s="46">
        <v>5</v>
      </c>
      <c r="G7" s="49" t="s">
        <v>122</v>
      </c>
      <c r="H7" s="36">
        <v>51121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20"/>
    </row>
    <row r="8" spans="1:40" s="4" customFormat="1" ht="25.5">
      <c r="A8" s="36"/>
      <c r="B8" s="36"/>
      <c r="C8" s="36"/>
      <c r="D8" s="36"/>
      <c r="E8" s="36"/>
      <c r="F8" s="46">
        <v>6</v>
      </c>
      <c r="G8" s="49" t="s">
        <v>142</v>
      </c>
      <c r="H8" s="36">
        <v>1108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20"/>
    </row>
    <row r="9" spans="1:40" s="4" customFormat="1" ht="12.75">
      <c r="A9" s="36"/>
      <c r="B9" s="36"/>
      <c r="C9" s="36"/>
      <c r="D9" s="36"/>
      <c r="E9" s="36"/>
      <c r="F9" s="46">
        <v>7</v>
      </c>
      <c r="G9" s="49" t="s">
        <v>166</v>
      </c>
      <c r="H9" s="36">
        <v>574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20"/>
    </row>
    <row r="10" spans="1:40" s="4" customFormat="1" ht="12.75">
      <c r="A10" s="36"/>
      <c r="B10" s="36"/>
      <c r="C10" s="36"/>
      <c r="D10" s="36"/>
      <c r="E10" s="36"/>
      <c r="F10" s="46">
        <v>8</v>
      </c>
      <c r="G10" s="49" t="s">
        <v>212</v>
      </c>
      <c r="H10" s="36">
        <v>6395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20"/>
    </row>
    <row r="11" spans="1:40" s="17" customFormat="1" ht="12.75">
      <c r="A11" s="36"/>
      <c r="B11" s="36"/>
      <c r="C11" s="36"/>
      <c r="D11" s="36"/>
      <c r="E11" s="36"/>
      <c r="F11" s="46">
        <v>9</v>
      </c>
      <c r="G11" s="49" t="s">
        <v>251</v>
      </c>
      <c r="H11" s="36">
        <v>3776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21"/>
    </row>
    <row r="12" spans="1:40" s="17" customFormat="1" ht="25.5">
      <c r="A12" s="36"/>
      <c r="B12" s="36"/>
      <c r="C12" s="36"/>
      <c r="D12" s="36"/>
      <c r="E12" s="36"/>
      <c r="F12" s="46">
        <v>10</v>
      </c>
      <c r="G12" s="49" t="s">
        <v>102</v>
      </c>
      <c r="H12" s="36">
        <v>778.18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21"/>
    </row>
    <row r="13" spans="1:40" s="17" customFormat="1" ht="12.75">
      <c r="A13" s="36"/>
      <c r="B13" s="36"/>
      <c r="C13" s="36"/>
      <c r="D13" s="36"/>
      <c r="E13" s="36"/>
      <c r="F13" s="46">
        <v>11</v>
      </c>
      <c r="G13" s="49" t="s">
        <v>234</v>
      </c>
      <c r="H13" s="36">
        <v>40861</v>
      </c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21"/>
    </row>
    <row r="14" spans="1:40" s="17" customFormat="1" ht="12.75">
      <c r="A14" s="36"/>
      <c r="B14" s="36"/>
      <c r="C14" s="36"/>
      <c r="D14" s="36"/>
      <c r="E14" s="36"/>
      <c r="F14" s="36"/>
      <c r="G14" s="37" t="s">
        <v>21</v>
      </c>
      <c r="H14" s="36">
        <f>SUM(H3:H13)</f>
        <v>129275.18</v>
      </c>
      <c r="I14" s="36">
        <f>E3-H14</f>
        <v>19318.665999999997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21"/>
    </row>
    <row r="15" spans="1:39" s="13" customFormat="1" ht="12.75">
      <c r="A15" s="39"/>
      <c r="B15" s="39"/>
      <c r="C15" s="39"/>
      <c r="D15" s="39"/>
      <c r="E15" s="39"/>
      <c r="F15" s="39"/>
      <c r="G15" s="40"/>
      <c r="H15" s="39"/>
      <c r="I15" s="39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s="13" customFormat="1" ht="12.75">
      <c r="A18" s="12"/>
      <c r="G18" s="49"/>
      <c r="H18" s="3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39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39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39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39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1:39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39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39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39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1:39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39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1:39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39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39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:39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39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:39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:39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:39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:39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:39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:39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:39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:39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:39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:39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:39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:39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:39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1:39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1:39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1:39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1:39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1:39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:39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:39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:39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39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1:39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39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1:39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1:39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1:39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1:39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 spans="1:39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1:39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1:39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1:39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1:39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1:39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1:39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1:39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1:39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1:39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1:39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1:39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1:39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1:39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1:39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1:39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1:39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1:39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1:39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9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1:39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1:39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1:39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1:39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1:39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1:39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1:39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 spans="1:39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 spans="1:39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1:39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 spans="1:39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1:39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1:39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 spans="1:39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spans="1:39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spans="1:39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1:39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1:39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1:39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spans="1:39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</row>
    <row r="173" spans="1:39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1:39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 spans="1:39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 spans="1:39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1:39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8" spans="1:39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 spans="1:39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1:39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 spans="1:39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spans="1:39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1:39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1:39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 spans="1:39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 spans="1:39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spans="1:39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spans="1:39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1:39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 spans="1:39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1:39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1:39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spans="1:39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1:39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1:39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 spans="1:39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7" spans="1:39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spans="1:39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</row>
    <row r="199" spans="1:39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</row>
    <row r="200" spans="1:39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</row>
    <row r="201" spans="1:39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 spans="1:39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 spans="1:39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1:39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 spans="1:39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1:39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1:39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 spans="1:39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1:39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1:39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1:39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1:39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 spans="1:39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</row>
    <row r="214" spans="1:39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</row>
    <row r="215" spans="1:39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 spans="1:39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</row>
    <row r="217" spans="1:39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</row>
    <row r="218" spans="1:39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1:39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1:39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1:39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1:39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1:39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1:39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1:39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1:39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</row>
    <row r="227" spans="1:39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 spans="1:39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</row>
    <row r="229" spans="1:39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 spans="1:39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1:39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1:39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1:39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1:39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1:39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1:39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1:39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1:39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</row>
    <row r="239" spans="1:39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 spans="1:39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 spans="1:39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 spans="1:39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1:39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1:39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1:39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1:39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1:39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1:39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1:39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1:39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</row>
    <row r="251" spans="1:39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1:39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</row>
    <row r="253" spans="1:39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</row>
    <row r="254" spans="1:39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</row>
    <row r="255" spans="1:39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</row>
    <row r="256" spans="1:39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</row>
    <row r="257" spans="1:39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</row>
    <row r="258" spans="1:39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</row>
    <row r="259" spans="1:39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</row>
    <row r="260" spans="1:39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</row>
    <row r="261" spans="1:39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</row>
    <row r="262" spans="1:39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</row>
    <row r="263" spans="1:39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 spans="1:39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</row>
    <row r="265" spans="1:39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</row>
    <row r="266" spans="1:39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 spans="1:39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</row>
    <row r="268" spans="1:39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</row>
    <row r="269" spans="1:39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 spans="1:39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</row>
    <row r="271" spans="1:39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</row>
    <row r="272" spans="1:39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</row>
    <row r="273" spans="1:39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</row>
    <row r="274" spans="1:39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</row>
    <row r="275" spans="1:39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</row>
    <row r="276" spans="1:39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</row>
    <row r="277" spans="1:39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</row>
    <row r="278" spans="1:39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 spans="1:39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</row>
    <row r="280" spans="1:39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</row>
    <row r="281" spans="1:39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</row>
    <row r="282" spans="1:39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</row>
    <row r="283" spans="1:39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</row>
    <row r="284" spans="1:39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</row>
    <row r="285" spans="1:39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</row>
    <row r="286" spans="1:39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</row>
    <row r="287" spans="1:39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</row>
    <row r="288" spans="1:39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</row>
    <row r="289" spans="1:39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</row>
    <row r="290" spans="1:39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</row>
    <row r="291" spans="1:39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</row>
    <row r="292" spans="1:39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</row>
    <row r="293" spans="1:39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</row>
    <row r="294" spans="1:39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</row>
    <row r="295" spans="1:39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</row>
    <row r="296" spans="1:39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</row>
    <row r="297" spans="1:39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</row>
    <row r="298" spans="1:39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</row>
    <row r="299" spans="1:39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</row>
    <row r="300" spans="1:39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</row>
    <row r="301" spans="1:39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</row>
    <row r="302" spans="1:39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</row>
    <row r="303" spans="1:39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</row>
    <row r="304" spans="1:39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</row>
    <row r="305" spans="1:39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</row>
    <row r="306" spans="1:39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</row>
    <row r="307" spans="1:39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</row>
    <row r="308" spans="1:39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</row>
    <row r="309" spans="1:39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</row>
    <row r="310" spans="1:39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</row>
    <row r="311" spans="1:39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</row>
    <row r="312" spans="1:39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</row>
    <row r="313" spans="1:39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</row>
    <row r="314" spans="1:39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</row>
    <row r="315" spans="1:39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</row>
    <row r="316" spans="1:39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</row>
    <row r="317" spans="1:39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</row>
    <row r="318" spans="1:39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</row>
    <row r="319" spans="1:39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</row>
    <row r="320" spans="1:39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</row>
    <row r="321" spans="1:39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</row>
    <row r="322" spans="1:39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</row>
    <row r="323" spans="1:39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</row>
    <row r="324" spans="1:39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</row>
    <row r="325" spans="1:39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</row>
    <row r="326" spans="1:39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</row>
    <row r="327" spans="1:39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</row>
    <row r="328" spans="1:39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</row>
    <row r="329" spans="1:39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</row>
    <row r="330" spans="1:39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</row>
    <row r="331" spans="1:39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</row>
    <row r="332" spans="1:39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</row>
    <row r="333" spans="1:39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</row>
    <row r="334" spans="1:39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</row>
    <row r="335" spans="1:39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</row>
    <row r="336" spans="1:39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</row>
    <row r="337" spans="1:39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</row>
    <row r="338" spans="1:39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</row>
    <row r="339" spans="1:39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</row>
    <row r="340" spans="1:39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</row>
    <row r="341" spans="1:39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</row>
    <row r="342" spans="1:39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</row>
    <row r="343" spans="1:39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</row>
    <row r="344" spans="1:39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</row>
    <row r="345" spans="1:39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</row>
    <row r="346" spans="1:39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</row>
    <row r="347" spans="1:39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</row>
    <row r="348" spans="1:39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</row>
    <row r="349" spans="1:39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</row>
    <row r="350" spans="1:39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</row>
    <row r="351" spans="1:39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</row>
    <row r="352" spans="1:39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</row>
    <row r="353" spans="1:39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</row>
    <row r="354" spans="1:39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</row>
    <row r="355" spans="1:39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</row>
    <row r="356" spans="1:39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</row>
    <row r="357" spans="1:39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</row>
    <row r="358" spans="1:39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</row>
    <row r="359" spans="1:39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</row>
    <row r="360" spans="1:39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</row>
    <row r="361" spans="1:39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</row>
    <row r="362" spans="1:39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</row>
    <row r="363" spans="1:39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</row>
    <row r="364" spans="1:39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</row>
    <row r="365" spans="1:39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</row>
    <row r="366" spans="1:39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</row>
    <row r="367" spans="1:39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</row>
    <row r="368" spans="1:39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</row>
    <row r="369" spans="1:39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</row>
    <row r="370" spans="1:39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</row>
    <row r="371" spans="1:39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</row>
    <row r="372" spans="1:39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</row>
    <row r="373" spans="1:39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</row>
    <row r="374" spans="1:39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</row>
    <row r="375" spans="1:39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</row>
    <row r="376" spans="1:39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</row>
    <row r="377" spans="1:39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</row>
    <row r="378" spans="1:39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</row>
    <row r="379" spans="1:39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</row>
    <row r="380" spans="1:39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</row>
    <row r="381" spans="1:39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</row>
    <row r="382" spans="1:39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</row>
    <row r="383" spans="1:39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</row>
    <row r="384" spans="1:39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</row>
    <row r="385" spans="1:39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</row>
    <row r="386" spans="1:39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</row>
    <row r="387" spans="1:39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</row>
    <row r="388" spans="1:39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</row>
    <row r="389" spans="1:39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</row>
    <row r="390" spans="1:39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</row>
    <row r="391" spans="1:39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</row>
    <row r="392" spans="1:39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</row>
    <row r="393" spans="1:39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</row>
    <row r="394" spans="1:39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</row>
    <row r="395" spans="1:39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</row>
    <row r="396" spans="1:39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</row>
    <row r="397" spans="1:39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</row>
    <row r="398" spans="1:39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</row>
    <row r="399" spans="1:39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</row>
    <row r="400" spans="1:39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</row>
    <row r="401" spans="1:39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</row>
    <row r="402" spans="1:39" s="13" customFormat="1" ht="12.75">
      <c r="A402" s="12"/>
      <c r="G402" s="14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</row>
    <row r="403" spans="1:39" s="13" customFormat="1" ht="12.75">
      <c r="A403" s="12"/>
      <c r="G403" s="14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</row>
    <row r="404" spans="1:39" s="13" customFormat="1" ht="12.75">
      <c r="A404" s="12"/>
      <c r="G404" s="1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</row>
    <row r="405" spans="1:39" s="13" customFormat="1" ht="12.75">
      <c r="A405" s="12"/>
      <c r="G405" s="14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</row>
    <row r="406" spans="1:39" s="13" customFormat="1" ht="12.75">
      <c r="A406" s="12"/>
      <c r="G406" s="14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</row>
    <row r="407" spans="1:39" s="13" customFormat="1" ht="12.75">
      <c r="A407" s="12"/>
      <c r="G407" s="14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</row>
    <row r="408" spans="1:39" s="13" customFormat="1" ht="12.75">
      <c r="A408" s="12"/>
      <c r="G408" s="14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</row>
    <row r="409" spans="1:39" s="13" customFormat="1" ht="12.75">
      <c r="A409" s="12"/>
      <c r="G409" s="14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</row>
    <row r="410" spans="1:39" s="13" customFormat="1" ht="12.75">
      <c r="A410" s="12"/>
      <c r="G410" s="14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</row>
    <row r="411" spans="1:39" s="13" customFormat="1" ht="12.75">
      <c r="A411" s="12"/>
      <c r="G411" s="14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</row>
    <row r="412" spans="1:39" s="13" customFormat="1" ht="12.75">
      <c r="A412" s="12"/>
      <c r="G412" s="14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</row>
    <row r="413" spans="1:39" s="13" customFormat="1" ht="12.75">
      <c r="A413" s="12"/>
      <c r="G413" s="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</row>
    <row r="414" spans="1:39" s="13" customFormat="1" ht="12.75">
      <c r="A414" s="12"/>
      <c r="G414" s="14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</row>
    <row r="415" spans="1:39" s="13" customFormat="1" ht="12.75">
      <c r="A415" s="12"/>
      <c r="G415" s="14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</row>
    <row r="416" spans="1:39" s="13" customFormat="1" ht="12.75">
      <c r="A416" s="12"/>
      <c r="G416" s="14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</row>
    <row r="417" spans="1:39" s="13" customFormat="1" ht="12.75">
      <c r="A417" s="12"/>
      <c r="G417" s="14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</row>
    <row r="418" spans="1:39" s="13" customFormat="1" ht="12.75">
      <c r="A418" s="12"/>
      <c r="G418" s="14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</row>
    <row r="419" spans="1:39" s="13" customFormat="1" ht="12.75">
      <c r="A419" s="12"/>
      <c r="G419" s="14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</row>
    <row r="420" spans="1:39" s="13" customFormat="1" ht="12.75">
      <c r="A420" s="12"/>
      <c r="G420" s="14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</row>
    <row r="421" spans="1:39" s="13" customFormat="1" ht="12.75">
      <c r="A421" s="12"/>
      <c r="G421" s="14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</row>
    <row r="422" spans="1:39" s="13" customFormat="1" ht="12.75">
      <c r="A422" s="12"/>
      <c r="G422" s="14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</row>
    <row r="423" spans="1:39" s="13" customFormat="1" ht="12.75">
      <c r="A423" s="12"/>
      <c r="G423" s="14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</row>
    <row r="424" spans="1:39" s="13" customFormat="1" ht="12.75">
      <c r="A424" s="12"/>
      <c r="G424" s="14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</row>
    <row r="425" spans="1:39" s="13" customFormat="1" ht="12.75">
      <c r="A425" s="12"/>
      <c r="G425" s="14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</row>
    <row r="426" spans="1:39" s="13" customFormat="1" ht="12.75">
      <c r="A426" s="12"/>
      <c r="G426" s="14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</row>
    <row r="427" spans="1:39" s="13" customFormat="1" ht="12.75">
      <c r="A427" s="12"/>
      <c r="G427" s="14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</row>
    <row r="428" spans="1:39" s="13" customFormat="1" ht="12.75">
      <c r="A428" s="12"/>
      <c r="G428" s="14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</row>
    <row r="429" spans="1:39" s="13" customFormat="1" ht="12.75">
      <c r="A429" s="12"/>
      <c r="G429" s="14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</row>
    <row r="430" spans="1:39" s="13" customFormat="1" ht="12.75">
      <c r="A430" s="12"/>
      <c r="G430" s="14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</row>
    <row r="431" spans="1:40" s="24" customFormat="1" ht="12.75">
      <c r="A431" s="23"/>
      <c r="G431" s="25"/>
      <c r="I431" s="26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2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70"/>
  <sheetViews>
    <sheetView workbookViewId="0" topLeftCell="A1">
      <selection activeCell="A11" sqref="A1:I11"/>
    </sheetView>
  </sheetViews>
  <sheetFormatPr defaultColWidth="9.00390625" defaultRowHeight="12.75"/>
  <cols>
    <col min="1" max="1" width="11.75390625" style="6" customWidth="1"/>
    <col min="2" max="2" width="9.125" style="2" customWidth="1"/>
    <col min="3" max="3" width="7.125" style="2" customWidth="1"/>
    <col min="4" max="4" width="9.00390625" style="2" customWidth="1"/>
    <col min="5" max="5" width="10.25390625" style="2" customWidth="1"/>
    <col min="6" max="6" width="4.375" style="2" customWidth="1"/>
    <col min="7" max="7" width="39.875" style="3" customWidth="1"/>
    <col min="8" max="8" width="11.125" style="2" customWidth="1"/>
    <col min="9" max="9" width="12.75390625" style="15" customWidth="1"/>
    <col min="10" max="37" width="9.125" style="12" customWidth="1"/>
    <col min="38" max="16384" width="9.125" style="2" customWidth="1"/>
  </cols>
  <sheetData>
    <row r="1" spans="1:9" ht="12.75">
      <c r="A1" s="67" t="s">
        <v>80</v>
      </c>
      <c r="B1" s="68"/>
      <c r="C1" s="68"/>
      <c r="D1" s="68"/>
      <c r="E1" s="68"/>
      <c r="F1" s="68"/>
      <c r="G1" s="68"/>
      <c r="H1" s="68"/>
      <c r="I1" s="68"/>
    </row>
    <row r="2" spans="1:10" ht="76.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5" t="s">
        <v>125</v>
      </c>
      <c r="H2" s="1"/>
      <c r="I2" s="1" t="s">
        <v>22</v>
      </c>
      <c r="J2" s="16"/>
    </row>
    <row r="3" spans="1:37" s="4" customFormat="1" ht="12.75" customHeight="1">
      <c r="A3" s="36">
        <v>-15178.23</v>
      </c>
      <c r="B3" s="4">
        <v>2409.8</v>
      </c>
      <c r="C3" s="36">
        <v>4.01</v>
      </c>
      <c r="D3" s="36">
        <f>B3*C3*12</f>
        <v>115959.576</v>
      </c>
      <c r="E3" s="36">
        <f>A3+D3</f>
        <v>100781.346</v>
      </c>
      <c r="F3" s="46">
        <v>1</v>
      </c>
      <c r="G3" s="49" t="s">
        <v>38</v>
      </c>
      <c r="H3" s="36">
        <v>3760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s="4" customFormat="1" ht="12.75">
      <c r="A4" s="36"/>
      <c r="B4" s="36"/>
      <c r="C4" s="36"/>
      <c r="D4" s="36"/>
      <c r="E4" s="36"/>
      <c r="F4" s="46">
        <v>2</v>
      </c>
      <c r="G4" s="49" t="s">
        <v>52</v>
      </c>
      <c r="H4" s="36">
        <v>592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s="4" customFormat="1" ht="12.75">
      <c r="A5" s="36"/>
      <c r="B5" s="36"/>
      <c r="C5" s="36"/>
      <c r="D5" s="36"/>
      <c r="E5" s="36"/>
      <c r="F5" s="46">
        <v>3</v>
      </c>
      <c r="G5" s="49" t="s">
        <v>142</v>
      </c>
      <c r="H5" s="36">
        <v>1663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s="4" customFormat="1" ht="12.75">
      <c r="A6" s="36"/>
      <c r="B6" s="36"/>
      <c r="C6" s="36"/>
      <c r="D6" s="36"/>
      <c r="E6" s="36"/>
      <c r="F6" s="46">
        <v>4</v>
      </c>
      <c r="G6" s="49" t="s">
        <v>155</v>
      </c>
      <c r="H6" s="36">
        <v>1642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s="4" customFormat="1" ht="12.75">
      <c r="A7" s="36"/>
      <c r="B7" s="36"/>
      <c r="C7" s="36"/>
      <c r="D7" s="36"/>
      <c r="E7" s="36"/>
      <c r="F7" s="46">
        <v>5</v>
      </c>
      <c r="G7" s="49" t="s">
        <v>165</v>
      </c>
      <c r="H7" s="36">
        <v>574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s="4" customFormat="1" ht="12.75">
      <c r="A8" s="36"/>
      <c r="B8" s="36"/>
      <c r="C8" s="36"/>
      <c r="D8" s="36"/>
      <c r="E8" s="36"/>
      <c r="F8" s="46">
        <v>6</v>
      </c>
      <c r="G8" s="49" t="s">
        <v>252</v>
      </c>
      <c r="H8" s="36">
        <v>4963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s="4" customFormat="1" ht="12.75">
      <c r="A9" s="36"/>
      <c r="B9" s="36"/>
      <c r="C9" s="36"/>
      <c r="D9" s="36"/>
      <c r="E9" s="36"/>
      <c r="F9" s="46">
        <v>7</v>
      </c>
      <c r="G9" s="49" t="s">
        <v>226</v>
      </c>
      <c r="H9" s="36">
        <v>15589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s="4" customFormat="1" ht="25.5">
      <c r="A10" s="36"/>
      <c r="B10" s="36"/>
      <c r="C10" s="36"/>
      <c r="D10" s="36"/>
      <c r="E10" s="36"/>
      <c r="F10" s="36">
        <v>8</v>
      </c>
      <c r="G10" s="49" t="s">
        <v>102</v>
      </c>
      <c r="H10" s="36">
        <v>111.05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17" customFormat="1" ht="12.75">
      <c r="A11" s="36"/>
      <c r="B11" s="36"/>
      <c r="C11" s="36"/>
      <c r="D11" s="36"/>
      <c r="E11" s="36"/>
      <c r="F11" s="36"/>
      <c r="G11" s="37" t="s">
        <v>21</v>
      </c>
      <c r="H11" s="36">
        <f>SUM(H3:H10)</f>
        <v>28894.05</v>
      </c>
      <c r="I11" s="36">
        <f>E3-H11</f>
        <v>71887.296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W87"/>
  <sheetViews>
    <sheetView workbookViewId="0" topLeftCell="A1">
      <selection activeCell="M2" sqref="M2:M6"/>
    </sheetView>
  </sheetViews>
  <sheetFormatPr defaultColWidth="9.00390625" defaultRowHeight="12.75"/>
  <cols>
    <col min="1" max="1" width="11.125" style="6" customWidth="1"/>
    <col min="2" max="3" width="9.125" style="2" customWidth="1"/>
    <col min="4" max="4" width="8.125" style="2" customWidth="1"/>
    <col min="5" max="5" width="11.00390625" style="2" customWidth="1"/>
    <col min="6" max="6" width="4.375" style="2" customWidth="1"/>
    <col min="7" max="7" width="36.375" style="3" customWidth="1"/>
    <col min="8" max="8" width="9.25390625" style="2" customWidth="1"/>
    <col min="9" max="9" width="11.25390625" style="15" customWidth="1"/>
    <col min="10" max="49" width="9.125" style="12" customWidth="1"/>
    <col min="50" max="16384" width="9.125" style="2" customWidth="1"/>
  </cols>
  <sheetData>
    <row r="1" spans="1:9" ht="12.75">
      <c r="A1" s="67" t="s">
        <v>79</v>
      </c>
      <c r="B1" s="68"/>
      <c r="C1" s="68"/>
      <c r="D1" s="68"/>
      <c r="E1" s="68"/>
      <c r="F1" s="68"/>
      <c r="G1" s="68"/>
      <c r="H1" s="68"/>
      <c r="I1" s="68"/>
    </row>
    <row r="2" spans="1:10" ht="63.7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5" t="s">
        <v>125</v>
      </c>
      <c r="H2" s="1" t="s">
        <v>15</v>
      </c>
      <c r="I2" s="1" t="s">
        <v>22</v>
      </c>
      <c r="J2" s="16"/>
    </row>
    <row r="3" spans="1:49" s="4" customFormat="1" ht="25.5" customHeight="1">
      <c r="A3" s="36">
        <v>33907.63</v>
      </c>
      <c r="B3" s="4">
        <v>2570.9</v>
      </c>
      <c r="C3" s="36">
        <v>4.01</v>
      </c>
      <c r="D3" s="36">
        <f>B3*C3*12</f>
        <v>123711.70799999998</v>
      </c>
      <c r="E3" s="36">
        <f>A3+D3+D4</f>
        <v>189876.938</v>
      </c>
      <c r="F3" s="46">
        <v>1</v>
      </c>
      <c r="G3" s="49" t="s">
        <v>105</v>
      </c>
      <c r="H3" s="36">
        <v>50168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s="4" customFormat="1" ht="12.75">
      <c r="A4" s="36"/>
      <c r="B4" s="36">
        <v>731.3</v>
      </c>
      <c r="C4" s="36"/>
      <c r="D4" s="36">
        <v>32257.6</v>
      </c>
      <c r="E4" s="36"/>
      <c r="F4" s="46">
        <v>2</v>
      </c>
      <c r="G4" s="49" t="s">
        <v>214</v>
      </c>
      <c r="H4" s="36">
        <v>15253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4" customFormat="1" ht="12.75">
      <c r="A5" s="36"/>
      <c r="B5" s="36"/>
      <c r="C5" s="36"/>
      <c r="D5" s="36"/>
      <c r="E5" s="36"/>
      <c r="F5" s="46">
        <v>3</v>
      </c>
      <c r="G5" s="49" t="s">
        <v>224</v>
      </c>
      <c r="H5" s="36">
        <v>592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4" customFormat="1" ht="25.5">
      <c r="A6" s="36"/>
      <c r="B6" s="36"/>
      <c r="C6" s="36"/>
      <c r="D6" s="36"/>
      <c r="E6" s="36"/>
      <c r="F6" s="46">
        <v>4</v>
      </c>
      <c r="G6" s="49" t="s">
        <v>228</v>
      </c>
      <c r="H6" s="36">
        <v>43335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4" customFormat="1" ht="25.5">
      <c r="A7" s="36"/>
      <c r="B7" s="36"/>
      <c r="C7" s="36"/>
      <c r="D7" s="36"/>
      <c r="E7" s="36"/>
      <c r="F7" s="46">
        <v>5</v>
      </c>
      <c r="G7" s="49" t="s">
        <v>265</v>
      </c>
      <c r="H7" s="36">
        <v>3017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s="4" customFormat="1" ht="12.75">
      <c r="A8" s="36"/>
      <c r="B8" s="36"/>
      <c r="C8" s="36"/>
      <c r="D8" s="36"/>
      <c r="E8" s="36"/>
      <c r="F8" s="46">
        <v>6</v>
      </c>
      <c r="G8" s="49" t="s">
        <v>143</v>
      </c>
      <c r="H8" s="36">
        <v>4440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s="4" customFormat="1" ht="25.5">
      <c r="A9" s="36"/>
      <c r="B9" s="36"/>
      <c r="C9" s="36"/>
      <c r="D9" s="36"/>
      <c r="E9" s="36"/>
      <c r="F9" s="46"/>
      <c r="G9" s="49" t="s">
        <v>102</v>
      </c>
      <c r="H9" s="36">
        <v>183.04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s="17" customFormat="1" ht="12.75">
      <c r="A10" s="36"/>
      <c r="B10" s="36"/>
      <c r="C10" s="36"/>
      <c r="D10" s="36"/>
      <c r="E10" s="36"/>
      <c r="F10" s="36"/>
      <c r="G10" s="37" t="s">
        <v>21</v>
      </c>
      <c r="H10" s="36">
        <f>SUM(H3:H9)</f>
        <v>116988.04</v>
      </c>
      <c r="I10" s="36">
        <f>E3-H10</f>
        <v>72888.898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="12" customFormat="1" ht="12.75">
      <c r="G11" s="18"/>
    </row>
    <row r="12" s="12" customFormat="1" ht="12.75">
      <c r="G12" s="18"/>
    </row>
    <row r="13" s="12" customFormat="1" ht="12.75">
      <c r="G13" s="18"/>
    </row>
    <row r="14" s="12" customFormat="1" ht="12.75">
      <c r="G14" s="18"/>
    </row>
    <row r="15" s="12" customFormat="1" ht="12.75">
      <c r="G15" s="18"/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57"/>
  <sheetViews>
    <sheetView workbookViewId="0" topLeftCell="A1">
      <selection activeCell="L4" sqref="L4:M18"/>
    </sheetView>
  </sheetViews>
  <sheetFormatPr defaultColWidth="9.00390625" defaultRowHeight="12.75"/>
  <cols>
    <col min="1" max="1" width="12.625" style="6" customWidth="1"/>
    <col min="2" max="3" width="9.125" style="2" customWidth="1"/>
    <col min="4" max="4" width="10.875" style="2" customWidth="1"/>
    <col min="5" max="5" width="9.75390625" style="2" customWidth="1"/>
    <col min="6" max="6" width="4.375" style="2" customWidth="1"/>
    <col min="7" max="7" width="37.00390625" style="3" customWidth="1"/>
    <col min="8" max="8" width="11.125" style="2" customWidth="1"/>
    <col min="9" max="9" width="13.625" style="15" customWidth="1"/>
    <col min="10" max="51" width="9.125" style="12" customWidth="1"/>
    <col min="52" max="16384" width="9.125" style="2" customWidth="1"/>
  </cols>
  <sheetData>
    <row r="1" spans="1:9" ht="18">
      <c r="A1" s="72" t="s">
        <v>83</v>
      </c>
      <c r="B1" s="73"/>
      <c r="C1" s="73"/>
      <c r="D1" s="73"/>
      <c r="E1" s="73"/>
      <c r="F1" s="73"/>
      <c r="G1" s="73"/>
      <c r="H1" s="73"/>
      <c r="I1" s="73"/>
    </row>
    <row r="2" spans="1:10" ht="63.7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1" t="s">
        <v>14</v>
      </c>
      <c r="H2" s="1" t="s">
        <v>15</v>
      </c>
      <c r="I2" s="1" t="s">
        <v>22</v>
      </c>
      <c r="J2" s="16"/>
    </row>
    <row r="3" spans="1:51" s="4" customFormat="1" ht="12.75" customHeight="1">
      <c r="A3" s="36">
        <v>6571.4</v>
      </c>
      <c r="B3" s="4">
        <v>5556.5</v>
      </c>
      <c r="C3" s="36">
        <v>4.01</v>
      </c>
      <c r="D3" s="36">
        <f>B3*C3*12</f>
        <v>267378.77999999997</v>
      </c>
      <c r="E3" s="36">
        <f>A3+D3</f>
        <v>273950.18</v>
      </c>
      <c r="F3" s="50">
        <v>1</v>
      </c>
      <c r="G3" s="49" t="s">
        <v>65</v>
      </c>
      <c r="H3" s="51">
        <v>1143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</row>
    <row r="4" spans="1:51" s="4" customFormat="1" ht="12.75">
      <c r="A4" s="36"/>
      <c r="B4" s="36"/>
      <c r="C4" s="36"/>
      <c r="D4" s="36"/>
      <c r="E4" s="36"/>
      <c r="F4" s="50">
        <v>2</v>
      </c>
      <c r="G4" s="49" t="s">
        <v>127</v>
      </c>
      <c r="H4" s="51">
        <v>574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s="4" customFormat="1" ht="12.75">
      <c r="A5" s="36"/>
      <c r="B5" s="36"/>
      <c r="C5" s="36"/>
      <c r="D5" s="36"/>
      <c r="E5" s="36"/>
      <c r="F5" s="50">
        <v>3</v>
      </c>
      <c r="G5" s="49" t="s">
        <v>134</v>
      </c>
      <c r="H5" s="51">
        <v>861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4" customFormat="1" ht="25.5">
      <c r="A6" s="36"/>
      <c r="B6" s="36"/>
      <c r="C6" s="36"/>
      <c r="D6" s="36"/>
      <c r="E6" s="36"/>
      <c r="F6" s="50">
        <v>4</v>
      </c>
      <c r="G6" s="49" t="s">
        <v>281</v>
      </c>
      <c r="H6" s="51">
        <v>8023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s="4" customFormat="1" ht="25.5">
      <c r="A7" s="36"/>
      <c r="B7" s="36"/>
      <c r="C7" s="36"/>
      <c r="D7" s="36"/>
      <c r="E7" s="36"/>
      <c r="F7" s="50">
        <v>5</v>
      </c>
      <c r="G7" s="49" t="s">
        <v>167</v>
      </c>
      <c r="H7" s="51">
        <v>16536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</row>
    <row r="8" spans="1:51" s="4" customFormat="1" ht="12.75">
      <c r="A8" s="36"/>
      <c r="B8" s="36"/>
      <c r="C8" s="36"/>
      <c r="D8" s="36"/>
      <c r="E8" s="36"/>
      <c r="F8" s="50">
        <v>6</v>
      </c>
      <c r="G8" s="49" t="s">
        <v>171</v>
      </c>
      <c r="H8" s="51">
        <v>767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7" customFormat="1" ht="25.5">
      <c r="A9" s="36"/>
      <c r="B9" s="36"/>
      <c r="C9" s="36"/>
      <c r="D9" s="36"/>
      <c r="E9" s="36"/>
      <c r="F9" s="50">
        <v>7</v>
      </c>
      <c r="G9" s="49" t="s">
        <v>174</v>
      </c>
      <c r="H9" s="51">
        <v>8443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</row>
    <row r="10" spans="1:9" s="12" customFormat="1" ht="25.5">
      <c r="A10" s="36"/>
      <c r="B10" s="36"/>
      <c r="C10" s="36"/>
      <c r="D10" s="36"/>
      <c r="E10" s="36"/>
      <c r="F10" s="50">
        <v>8</v>
      </c>
      <c r="G10" s="49" t="s">
        <v>190</v>
      </c>
      <c r="H10" s="51">
        <v>9117.53</v>
      </c>
      <c r="I10" s="36"/>
    </row>
    <row r="11" spans="1:9" s="12" customFormat="1" ht="12.75">
      <c r="A11" s="36"/>
      <c r="B11" s="36"/>
      <c r="C11" s="36"/>
      <c r="D11" s="36"/>
      <c r="E11" s="36"/>
      <c r="F11" s="50">
        <v>9</v>
      </c>
      <c r="G11" s="49" t="s">
        <v>158</v>
      </c>
      <c r="H11" s="51">
        <v>32979.36</v>
      </c>
      <c r="I11" s="36"/>
    </row>
    <row r="12" spans="1:9" s="12" customFormat="1" ht="25.5">
      <c r="A12" s="36"/>
      <c r="B12" s="36"/>
      <c r="C12" s="36"/>
      <c r="D12" s="36"/>
      <c r="E12" s="36"/>
      <c r="F12" s="50">
        <v>10</v>
      </c>
      <c r="G12" s="49" t="s">
        <v>202</v>
      </c>
      <c r="H12" s="51">
        <v>9110</v>
      </c>
      <c r="I12" s="36"/>
    </row>
    <row r="13" spans="1:9" s="12" customFormat="1" ht="12.75">
      <c r="A13" s="36"/>
      <c r="B13" s="36"/>
      <c r="C13" s="36"/>
      <c r="D13" s="36"/>
      <c r="E13" s="36"/>
      <c r="F13" s="50">
        <v>11</v>
      </c>
      <c r="G13" s="49" t="s">
        <v>207</v>
      </c>
      <c r="H13" s="51">
        <v>69196</v>
      </c>
      <c r="I13" s="36"/>
    </row>
    <row r="14" spans="1:9" s="12" customFormat="1" ht="12.75">
      <c r="A14" s="36"/>
      <c r="B14" s="36"/>
      <c r="C14" s="36"/>
      <c r="D14" s="36"/>
      <c r="E14" s="36"/>
      <c r="F14" s="50">
        <v>12</v>
      </c>
      <c r="G14" s="49" t="s">
        <v>224</v>
      </c>
      <c r="H14" s="51">
        <v>444</v>
      </c>
      <c r="I14" s="36"/>
    </row>
    <row r="15" spans="1:9" s="12" customFormat="1" ht="12.75">
      <c r="A15" s="36"/>
      <c r="B15" s="36"/>
      <c r="C15" s="36"/>
      <c r="D15" s="36"/>
      <c r="E15" s="36"/>
      <c r="F15" s="50">
        <v>13</v>
      </c>
      <c r="G15" s="49" t="s">
        <v>225</v>
      </c>
      <c r="H15" s="51">
        <v>8075</v>
      </c>
      <c r="I15" s="36"/>
    </row>
    <row r="16" spans="1:9" s="12" customFormat="1" ht="12.75">
      <c r="A16" s="36"/>
      <c r="B16" s="36"/>
      <c r="C16" s="36"/>
      <c r="D16" s="36"/>
      <c r="E16" s="36"/>
      <c r="F16" s="50">
        <v>14</v>
      </c>
      <c r="G16" s="49" t="s">
        <v>231</v>
      </c>
      <c r="H16" s="51">
        <v>3000</v>
      </c>
      <c r="I16" s="36"/>
    </row>
    <row r="17" spans="1:9" ht="12.75">
      <c r="A17" s="36"/>
      <c r="B17" s="36"/>
      <c r="C17" s="36"/>
      <c r="D17" s="36"/>
      <c r="E17" s="36"/>
      <c r="F17" s="50">
        <v>15</v>
      </c>
      <c r="G17" s="49" t="s">
        <v>225</v>
      </c>
      <c r="H17" s="51">
        <v>2487</v>
      </c>
      <c r="I17" s="36"/>
    </row>
    <row r="18" spans="1:9" ht="12.75">
      <c r="A18" s="36"/>
      <c r="B18" s="36"/>
      <c r="C18" s="36"/>
      <c r="D18" s="36"/>
      <c r="E18" s="36"/>
      <c r="F18" s="50">
        <v>16</v>
      </c>
      <c r="G18" s="49" t="s">
        <v>122</v>
      </c>
      <c r="H18" s="51">
        <v>64737</v>
      </c>
      <c r="I18" s="36"/>
    </row>
    <row r="19" spans="1:9" ht="25.5">
      <c r="A19" s="36"/>
      <c r="B19" s="36"/>
      <c r="C19" s="36"/>
      <c r="D19" s="36"/>
      <c r="E19" s="36"/>
      <c r="F19" s="50">
        <v>17</v>
      </c>
      <c r="G19" s="49" t="s">
        <v>285</v>
      </c>
      <c r="H19" s="51">
        <v>55371</v>
      </c>
      <c r="I19" s="36"/>
    </row>
    <row r="20" spans="1:9" ht="12.75">
      <c r="A20" s="36"/>
      <c r="B20" s="36"/>
      <c r="C20" s="36"/>
      <c r="D20" s="36"/>
      <c r="E20" s="36"/>
      <c r="F20" s="50">
        <v>18</v>
      </c>
      <c r="G20" s="49" t="s">
        <v>104</v>
      </c>
      <c r="H20" s="51">
        <v>26145</v>
      </c>
      <c r="I20" s="36"/>
    </row>
    <row r="21" spans="1:9" ht="25.5">
      <c r="A21" s="36"/>
      <c r="B21" s="36"/>
      <c r="C21" s="36"/>
      <c r="D21" s="36"/>
      <c r="E21" s="36"/>
      <c r="F21" s="50">
        <v>19</v>
      </c>
      <c r="G21" s="49" t="s">
        <v>102</v>
      </c>
      <c r="H21" s="51">
        <v>2569.16</v>
      </c>
      <c r="I21" s="36"/>
    </row>
    <row r="22" spans="1:9" ht="12.75">
      <c r="A22" s="36"/>
      <c r="B22" s="36"/>
      <c r="C22" s="36"/>
      <c r="D22" s="36"/>
      <c r="E22" s="36"/>
      <c r="F22" s="36"/>
      <c r="G22" s="37" t="s">
        <v>21</v>
      </c>
      <c r="H22" s="36">
        <f>SUM(H3:H21)</f>
        <v>319578.05</v>
      </c>
      <c r="I22" s="36">
        <f>E3-H22</f>
        <v>-45627.869999999995</v>
      </c>
    </row>
    <row r="23" spans="1:9" ht="12.75">
      <c r="A23" s="12"/>
      <c r="B23" s="12"/>
      <c r="C23" s="12"/>
      <c r="D23" s="12"/>
      <c r="E23" s="12"/>
      <c r="F23" s="12"/>
      <c r="G23" s="18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8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8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8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8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8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8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8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8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8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8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8"/>
      <c r="H34" s="12"/>
      <c r="I34" s="12"/>
    </row>
    <row r="35" spans="1:9" ht="12.75">
      <c r="A35" s="12"/>
      <c r="B35" s="12"/>
      <c r="C35" s="12"/>
      <c r="D35" s="12" t="s">
        <v>96</v>
      </c>
      <c r="E35" s="12"/>
      <c r="F35" s="12"/>
      <c r="G35" s="18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8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8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8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8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8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8"/>
      <c r="H41" s="12"/>
      <c r="I41" s="12"/>
    </row>
    <row r="42" spans="1:9" ht="12.75">
      <c r="A42" s="12"/>
      <c r="B42" s="12"/>
      <c r="C42" s="12"/>
      <c r="D42" s="12"/>
      <c r="E42" s="12"/>
      <c r="F42" s="12"/>
      <c r="G42" s="18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8"/>
      <c r="H43" s="12"/>
      <c r="I43" s="12"/>
    </row>
    <row r="44" spans="1:9" ht="12.75">
      <c r="A44" s="12"/>
      <c r="B44" s="12"/>
      <c r="C44" s="12"/>
      <c r="D44" s="12"/>
      <c r="E44" s="12"/>
      <c r="F44" s="12"/>
      <c r="G44" s="18"/>
      <c r="H44" s="12"/>
      <c r="I44" s="12"/>
    </row>
    <row r="45" spans="1:9" ht="12.75">
      <c r="A45" s="12"/>
      <c r="B45" s="12"/>
      <c r="C45" s="12"/>
      <c r="D45" s="12"/>
      <c r="E45" s="12"/>
      <c r="F45" s="12"/>
      <c r="G45" s="18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8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8"/>
      <c r="H47" s="12"/>
      <c r="I47" s="12"/>
    </row>
    <row r="48" spans="1:9" ht="12.75">
      <c r="A48" s="12"/>
      <c r="B48" s="12"/>
      <c r="C48" s="12"/>
      <c r="D48" s="12"/>
      <c r="E48" s="12"/>
      <c r="F48" s="12"/>
      <c r="G48" s="18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8"/>
      <c r="H49" s="12"/>
      <c r="I49" s="12"/>
    </row>
    <row r="50" spans="1:9" ht="12.75">
      <c r="A50" s="12"/>
      <c r="B50" s="12"/>
      <c r="C50" s="12"/>
      <c r="D50" s="12"/>
      <c r="E50" s="12"/>
      <c r="F50" s="12"/>
      <c r="G50" s="18"/>
      <c r="H50" s="12"/>
      <c r="I50" s="12"/>
    </row>
    <row r="51" spans="1:9" ht="12.75">
      <c r="A51" s="12"/>
      <c r="B51" s="12"/>
      <c r="C51" s="12"/>
      <c r="D51" s="12"/>
      <c r="E51" s="12"/>
      <c r="F51" s="12"/>
      <c r="G51" s="18"/>
      <c r="H51" s="12"/>
      <c r="I51" s="12"/>
    </row>
    <row r="52" spans="1:9" ht="12.75">
      <c r="A52" s="12"/>
      <c r="B52" s="12"/>
      <c r="C52" s="12"/>
      <c r="D52" s="12"/>
      <c r="E52" s="12"/>
      <c r="F52" s="12"/>
      <c r="G52" s="18"/>
      <c r="H52" s="12"/>
      <c r="I52" s="12"/>
    </row>
    <row r="53" spans="1:9" ht="12.75">
      <c r="A53" s="12"/>
      <c r="B53" s="12"/>
      <c r="C53" s="12"/>
      <c r="D53" s="12"/>
      <c r="E53" s="12"/>
      <c r="F53" s="12"/>
      <c r="G53" s="18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8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8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8"/>
      <c r="H56" s="12"/>
      <c r="I56" s="12"/>
    </row>
    <row r="57" ht="12.75">
      <c r="G57" s="18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59"/>
  <sheetViews>
    <sheetView workbookViewId="0" topLeftCell="A1">
      <selection activeCell="L2" sqref="L2:L20"/>
    </sheetView>
  </sheetViews>
  <sheetFormatPr defaultColWidth="9.00390625" defaultRowHeight="12.75"/>
  <cols>
    <col min="1" max="1" width="11.375" style="6" customWidth="1"/>
    <col min="2" max="2" width="6.625" style="2" customWidth="1"/>
    <col min="3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1.125" style="2" customWidth="1"/>
    <col min="9" max="9" width="11.25390625" style="15" customWidth="1"/>
    <col min="10" max="55" width="9.125" style="12" customWidth="1"/>
    <col min="56" max="16384" width="9.125" style="2" customWidth="1"/>
  </cols>
  <sheetData>
    <row r="1" spans="1:9" ht="18">
      <c r="A1" s="72" t="s">
        <v>85</v>
      </c>
      <c r="B1" s="73"/>
      <c r="C1" s="73"/>
      <c r="D1" s="73"/>
      <c r="E1" s="73"/>
      <c r="F1" s="73"/>
      <c r="G1" s="73"/>
      <c r="H1" s="73"/>
      <c r="I1" s="73"/>
    </row>
    <row r="2" spans="1:10" ht="63.7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1" t="s">
        <v>14</v>
      </c>
      <c r="H2" s="1" t="s">
        <v>15</v>
      </c>
      <c r="I2" s="1" t="s">
        <v>22</v>
      </c>
      <c r="J2" s="16"/>
    </row>
    <row r="3" spans="1:55" s="4" customFormat="1" ht="12.75" customHeight="1">
      <c r="A3" s="36">
        <v>52929.37</v>
      </c>
      <c r="B3" s="4">
        <v>7229.3</v>
      </c>
      <c r="C3" s="36">
        <v>4.01</v>
      </c>
      <c r="D3" s="36">
        <f>B3*C3*12</f>
        <v>347873.91599999997</v>
      </c>
      <c r="E3" s="36">
        <f>A3+D3</f>
        <v>400803.28599999996</v>
      </c>
      <c r="F3" s="46">
        <v>1</v>
      </c>
      <c r="G3" s="49" t="s">
        <v>64</v>
      </c>
      <c r="H3" s="36">
        <v>7714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s="4" customFormat="1" ht="25.5">
      <c r="A4" s="36"/>
      <c r="B4" s="36"/>
      <c r="C4" s="36"/>
      <c r="D4" s="36"/>
      <c r="E4" s="36"/>
      <c r="F4" s="46">
        <v>2</v>
      </c>
      <c r="G4" s="49" t="s">
        <v>97</v>
      </c>
      <c r="H4" s="36">
        <v>6930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s="4" customFormat="1" ht="25.5">
      <c r="A5" s="36"/>
      <c r="B5" s="36"/>
      <c r="C5" s="36"/>
      <c r="D5" s="36"/>
      <c r="E5" s="36"/>
      <c r="F5" s="46">
        <v>3</v>
      </c>
      <c r="G5" s="49" t="s">
        <v>116</v>
      </c>
      <c r="H5" s="36">
        <v>1597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s="4" customFormat="1" ht="12.75">
      <c r="A6" s="36"/>
      <c r="B6" s="36"/>
      <c r="C6" s="36"/>
      <c r="D6" s="36"/>
      <c r="E6" s="36"/>
      <c r="F6" s="46">
        <v>4</v>
      </c>
      <c r="G6" s="49" t="s">
        <v>119</v>
      </c>
      <c r="H6" s="36">
        <v>12749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s="4" customFormat="1" ht="12.75">
      <c r="A7" s="36"/>
      <c r="B7" s="36"/>
      <c r="C7" s="36"/>
      <c r="D7" s="36"/>
      <c r="E7" s="36"/>
      <c r="F7" s="46">
        <v>5</v>
      </c>
      <c r="G7" s="49" t="s">
        <v>132</v>
      </c>
      <c r="H7" s="36">
        <v>62054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s="4" customFormat="1" ht="12.75">
      <c r="A8" s="36"/>
      <c r="B8" s="36"/>
      <c r="C8" s="36"/>
      <c r="D8" s="36"/>
      <c r="E8" s="36"/>
      <c r="F8" s="46">
        <v>6</v>
      </c>
      <c r="G8" s="49" t="s">
        <v>136</v>
      </c>
      <c r="H8" s="36">
        <v>861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s="4" customFormat="1" ht="12.75">
      <c r="A9" s="36"/>
      <c r="B9" s="36"/>
      <c r="C9" s="36"/>
      <c r="D9" s="36"/>
      <c r="E9" s="36"/>
      <c r="F9" s="46">
        <v>7</v>
      </c>
      <c r="G9" s="49" t="s">
        <v>142</v>
      </c>
      <c r="H9" s="36">
        <v>1601.33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s="4" customFormat="1" ht="12.75">
      <c r="A10" s="36"/>
      <c r="B10" s="36"/>
      <c r="C10" s="36"/>
      <c r="D10" s="36"/>
      <c r="E10" s="36"/>
      <c r="F10" s="46">
        <v>8</v>
      </c>
      <c r="G10" s="49" t="s">
        <v>142</v>
      </c>
      <c r="H10" s="36">
        <v>1601.33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s="4" customFormat="1" ht="12.75">
      <c r="A11" s="36"/>
      <c r="B11" s="36"/>
      <c r="C11" s="36"/>
      <c r="D11" s="36"/>
      <c r="E11" s="36"/>
      <c r="F11" s="46">
        <v>9</v>
      </c>
      <c r="G11" s="49" t="s">
        <v>276</v>
      </c>
      <c r="H11" s="36">
        <v>1542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s="4" customFormat="1" ht="12.75">
      <c r="A12" s="36"/>
      <c r="B12" s="36"/>
      <c r="C12" s="36"/>
      <c r="D12" s="36"/>
      <c r="E12" s="36"/>
      <c r="F12" s="46">
        <v>10</v>
      </c>
      <c r="G12" s="49" t="s">
        <v>207</v>
      </c>
      <c r="H12" s="36">
        <v>74176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4" customFormat="1" ht="12.75">
      <c r="A13" s="36"/>
      <c r="B13" s="36"/>
      <c r="C13" s="36"/>
      <c r="D13" s="36"/>
      <c r="E13" s="36"/>
      <c r="F13" s="46">
        <v>11</v>
      </c>
      <c r="G13" s="49" t="s">
        <v>206</v>
      </c>
      <c r="H13" s="36">
        <v>4168</v>
      </c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s="4" customFormat="1" ht="12.75">
      <c r="A14" s="36"/>
      <c r="B14" s="36"/>
      <c r="C14" s="36"/>
      <c r="D14" s="36"/>
      <c r="E14" s="36"/>
      <c r="F14" s="46">
        <v>12</v>
      </c>
      <c r="G14" s="49" t="s">
        <v>224</v>
      </c>
      <c r="H14" s="36">
        <v>1332</v>
      </c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4" customFormat="1" ht="25.5">
      <c r="A15" s="36"/>
      <c r="B15" s="36"/>
      <c r="C15" s="36"/>
      <c r="D15" s="36"/>
      <c r="E15" s="36"/>
      <c r="F15" s="46">
        <v>13</v>
      </c>
      <c r="G15" s="49" t="s">
        <v>277</v>
      </c>
      <c r="H15" s="36">
        <v>5150</v>
      </c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s="17" customFormat="1" ht="12.75">
      <c r="A16" s="36"/>
      <c r="B16" s="36"/>
      <c r="C16" s="36"/>
      <c r="D16" s="36"/>
      <c r="E16" s="36"/>
      <c r="F16" s="46">
        <v>14</v>
      </c>
      <c r="G16" s="49" t="s">
        <v>287</v>
      </c>
      <c r="H16" s="36">
        <v>9994</v>
      </c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13" customFormat="1" ht="25.5">
      <c r="A17" s="54"/>
      <c r="B17" s="54"/>
      <c r="C17" s="36"/>
      <c r="D17" s="36"/>
      <c r="E17" s="36"/>
      <c r="F17" s="46">
        <v>15</v>
      </c>
      <c r="G17" s="37" t="s">
        <v>102</v>
      </c>
      <c r="H17" s="36">
        <v>1174.74</v>
      </c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</row>
    <row r="18" spans="1:55" s="13" customFormat="1" ht="12.75">
      <c r="A18" s="56"/>
      <c r="B18" s="56"/>
      <c r="C18" s="36"/>
      <c r="D18" s="36"/>
      <c r="E18" s="36"/>
      <c r="F18" s="36"/>
      <c r="G18" s="37" t="s">
        <v>21</v>
      </c>
      <c r="H18" s="36">
        <f>SUM(H3:H17)</f>
        <v>192644.4</v>
      </c>
      <c r="I18" s="36">
        <f>E3-H18</f>
        <v>208158.88599999997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 s="13" customFormat="1" ht="12.75">
      <c r="A19" s="55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1:55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pans="1:55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</row>
    <row r="27" spans="1:55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1:55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</row>
    <row r="29" spans="1:55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</row>
    <row r="33" spans="1:55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1:55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</row>
    <row r="35" spans="1:55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</row>
    <row r="36" spans="1:55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</row>
    <row r="37" spans="1:55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</row>
    <row r="38" spans="1:55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</row>
    <row r="39" spans="1:55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</row>
    <row r="40" spans="1:55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</row>
    <row r="41" spans="1:55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</row>
    <row r="42" spans="1:55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</row>
    <row r="43" spans="1:55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</row>
    <row r="44" spans="1:55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5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5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</row>
    <row r="47" spans="1:55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pans="1:55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1:55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1:55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</row>
    <row r="51" spans="1:55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1:55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3:9" ht="12.75">
      <c r="C53" s="13"/>
      <c r="D53" s="13"/>
      <c r="E53" s="13"/>
      <c r="F53" s="13"/>
      <c r="G53" s="14"/>
      <c r="H53" s="13"/>
      <c r="I53" s="13"/>
    </row>
    <row r="54" spans="3:9" ht="12.75">
      <c r="C54" s="13"/>
      <c r="D54" s="13"/>
      <c r="E54" s="13"/>
      <c r="F54" s="13"/>
      <c r="G54" s="14"/>
      <c r="H54" s="13"/>
      <c r="I54" s="13"/>
    </row>
    <row r="55" spans="3:9" ht="12.75">
      <c r="C55" s="13"/>
      <c r="D55" s="13"/>
      <c r="E55" s="13"/>
      <c r="F55" s="13"/>
      <c r="G55" s="14"/>
      <c r="H55" s="13"/>
      <c r="I55" s="13"/>
    </row>
    <row r="56" spans="3:9" ht="12.75">
      <c r="C56" s="13"/>
      <c r="D56" s="13"/>
      <c r="E56" s="13"/>
      <c r="F56" s="13"/>
      <c r="G56" s="14"/>
      <c r="H56" s="13"/>
      <c r="I56" s="13"/>
    </row>
    <row r="57" spans="3:9" ht="12.75">
      <c r="C57" s="13"/>
      <c r="D57" s="13"/>
      <c r="E57" s="13"/>
      <c r="F57" s="13"/>
      <c r="G57" s="14"/>
      <c r="H57" s="13"/>
      <c r="I57" s="13"/>
    </row>
    <row r="58" spans="3:9" ht="12.75">
      <c r="C58" s="13"/>
      <c r="D58" s="13"/>
      <c r="E58" s="13"/>
      <c r="F58" s="13"/>
      <c r="G58" s="14"/>
      <c r="H58" s="13"/>
      <c r="I58" s="13"/>
    </row>
    <row r="59" spans="3:9" ht="12.75">
      <c r="C59" s="13"/>
      <c r="D59" s="13"/>
      <c r="E59" s="13"/>
      <c r="F59" s="13"/>
      <c r="G59" s="14"/>
      <c r="H59" s="13"/>
      <c r="I59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W90"/>
  <sheetViews>
    <sheetView workbookViewId="0" topLeftCell="E1">
      <selection activeCell="P18" sqref="O18:P25"/>
    </sheetView>
  </sheetViews>
  <sheetFormatPr defaultColWidth="9.00390625" defaultRowHeight="12.75"/>
  <cols>
    <col min="1" max="1" width="13.375" style="6" customWidth="1"/>
    <col min="2" max="3" width="9.125" style="2" customWidth="1"/>
    <col min="4" max="4" width="10.875" style="2" customWidth="1"/>
    <col min="5" max="5" width="16.25390625" style="2" customWidth="1"/>
    <col min="6" max="6" width="4.375" style="2" customWidth="1"/>
    <col min="7" max="7" width="37.375" style="3" customWidth="1"/>
    <col min="8" max="8" width="11.125" style="2" customWidth="1"/>
    <col min="9" max="9" width="13.00390625" style="15" customWidth="1"/>
    <col min="10" max="49" width="9.125" style="12" customWidth="1"/>
    <col min="50" max="16384" width="9.125" style="2" customWidth="1"/>
  </cols>
  <sheetData>
    <row r="1" spans="1:9" ht="18">
      <c r="A1" s="72" t="s">
        <v>84</v>
      </c>
      <c r="B1" s="73"/>
      <c r="C1" s="73"/>
      <c r="D1" s="73"/>
      <c r="E1" s="73"/>
      <c r="F1" s="73"/>
      <c r="G1" s="73"/>
      <c r="H1" s="73"/>
      <c r="I1" s="73"/>
    </row>
    <row r="2" spans="1:10" ht="63.75">
      <c r="A2" s="5" t="s">
        <v>16</v>
      </c>
      <c r="B2" s="1" t="s">
        <v>12</v>
      </c>
      <c r="C2" s="1" t="s">
        <v>18</v>
      </c>
      <c r="D2" s="1" t="s">
        <v>36</v>
      </c>
      <c r="E2" s="1" t="s">
        <v>37</v>
      </c>
      <c r="F2" s="1" t="s">
        <v>20</v>
      </c>
      <c r="G2" s="5" t="s">
        <v>125</v>
      </c>
      <c r="H2" s="1" t="s">
        <v>15</v>
      </c>
      <c r="I2" s="1" t="s">
        <v>17</v>
      </c>
      <c r="J2" s="16"/>
    </row>
    <row r="3" spans="1:49" s="4" customFormat="1" ht="12.75" customHeight="1">
      <c r="A3" s="36">
        <v>205083.9</v>
      </c>
      <c r="B3" s="4">
        <v>6530.1</v>
      </c>
      <c r="C3" s="36">
        <v>4.01</v>
      </c>
      <c r="D3" s="36">
        <f>B3*C3*12</f>
        <v>314228.412</v>
      </c>
      <c r="E3" s="36">
        <f>A3+D3</f>
        <v>519312.31200000003</v>
      </c>
      <c r="F3" s="46">
        <v>1</v>
      </c>
      <c r="G3" s="49" t="s">
        <v>43</v>
      </c>
      <c r="H3" s="36">
        <v>1721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s="4" customFormat="1" ht="12.75">
      <c r="A4" s="36"/>
      <c r="B4" s="36"/>
      <c r="C4" s="36"/>
      <c r="D4" s="36"/>
      <c r="E4" s="36"/>
      <c r="F4" s="46">
        <v>2</v>
      </c>
      <c r="G4" s="49" t="s">
        <v>47</v>
      </c>
      <c r="H4" s="36">
        <v>23757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s="4" customFormat="1" ht="12.75">
      <c r="A5" s="36"/>
      <c r="B5" s="36"/>
      <c r="C5" s="36"/>
      <c r="D5" s="36"/>
      <c r="E5" s="36"/>
      <c r="F5" s="46">
        <v>3</v>
      </c>
      <c r="G5" s="49" t="s">
        <v>52</v>
      </c>
      <c r="H5" s="36">
        <v>740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4" customFormat="1" ht="12.75">
      <c r="A6" s="36"/>
      <c r="B6" s="36"/>
      <c r="C6" s="36"/>
      <c r="D6" s="36"/>
      <c r="E6" s="36"/>
      <c r="F6" s="46">
        <v>4</v>
      </c>
      <c r="G6" s="49" t="s">
        <v>258</v>
      </c>
      <c r="H6" s="36">
        <v>1456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4" customFormat="1" ht="25.5">
      <c r="A7" s="36"/>
      <c r="B7" s="36"/>
      <c r="C7" s="36"/>
      <c r="D7" s="36"/>
      <c r="E7" s="36"/>
      <c r="F7" s="46">
        <v>5</v>
      </c>
      <c r="G7" s="49" t="s">
        <v>62</v>
      </c>
      <c r="H7" s="36">
        <v>1835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s="4" customFormat="1" ht="25.5">
      <c r="A8" s="36"/>
      <c r="B8" s="36"/>
      <c r="C8" s="36"/>
      <c r="D8" s="36"/>
      <c r="E8" s="36"/>
      <c r="F8" s="46">
        <v>6</v>
      </c>
      <c r="G8" s="49" t="s">
        <v>115</v>
      </c>
      <c r="H8" s="36">
        <v>1383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s="4" customFormat="1" ht="25.5">
      <c r="A9" s="36"/>
      <c r="B9" s="36"/>
      <c r="C9" s="36"/>
      <c r="D9" s="36"/>
      <c r="E9" s="36"/>
      <c r="F9" s="46">
        <v>7</v>
      </c>
      <c r="G9" s="49" t="s">
        <v>142</v>
      </c>
      <c r="H9" s="36">
        <v>1663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s="17" customFormat="1" ht="12.75">
      <c r="A10" s="36"/>
      <c r="B10" s="36"/>
      <c r="C10" s="36"/>
      <c r="D10" s="36"/>
      <c r="E10" s="36"/>
      <c r="F10" s="46">
        <v>8</v>
      </c>
      <c r="G10" s="49" t="s">
        <v>158</v>
      </c>
      <c r="H10" s="36">
        <v>8099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s="17" customFormat="1" ht="12.75">
      <c r="A11" s="36"/>
      <c r="B11" s="36"/>
      <c r="C11" s="36"/>
      <c r="D11" s="36"/>
      <c r="E11" s="36"/>
      <c r="F11" s="46">
        <v>9</v>
      </c>
      <c r="G11" s="49" t="s">
        <v>122</v>
      </c>
      <c r="H11" s="36">
        <v>66732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s="17" customFormat="1" ht="12.75">
      <c r="A12" s="36"/>
      <c r="B12" s="36"/>
      <c r="C12" s="36"/>
      <c r="D12" s="36"/>
      <c r="E12" s="36"/>
      <c r="F12" s="46">
        <v>10</v>
      </c>
      <c r="G12" s="49" t="s">
        <v>172</v>
      </c>
      <c r="H12" s="36">
        <v>18763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s="17" customFormat="1" ht="12.75">
      <c r="A13" s="36"/>
      <c r="B13" s="36"/>
      <c r="C13" s="36"/>
      <c r="D13" s="36"/>
      <c r="E13" s="36"/>
      <c r="F13" s="46">
        <v>11</v>
      </c>
      <c r="G13" s="49" t="s">
        <v>158</v>
      </c>
      <c r="H13" s="36">
        <v>6722</v>
      </c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 s="17" customFormat="1" ht="12.75">
      <c r="A14" s="36"/>
      <c r="B14" s="36"/>
      <c r="C14" s="36"/>
      <c r="D14" s="36"/>
      <c r="E14" s="36"/>
      <c r="F14" s="46">
        <v>12</v>
      </c>
      <c r="G14" s="49" t="s">
        <v>175</v>
      </c>
      <c r="H14" s="36">
        <v>2623</v>
      </c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s="17" customFormat="1" ht="12.75">
      <c r="A15" s="36"/>
      <c r="B15" s="36"/>
      <c r="C15" s="36"/>
      <c r="D15" s="36"/>
      <c r="E15" s="36"/>
      <c r="F15" s="46">
        <v>13</v>
      </c>
      <c r="G15" s="49" t="s">
        <v>99</v>
      </c>
      <c r="H15" s="36">
        <v>574003</v>
      </c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s="17" customFormat="1" ht="25.5">
      <c r="A16" s="36"/>
      <c r="B16" s="36"/>
      <c r="C16" s="36"/>
      <c r="D16" s="36"/>
      <c r="E16" s="36"/>
      <c r="F16" s="46">
        <v>14</v>
      </c>
      <c r="G16" s="49" t="s">
        <v>215</v>
      </c>
      <c r="H16" s="39">
        <v>4995</v>
      </c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49" s="17" customFormat="1" ht="12.75">
      <c r="A17" s="36"/>
      <c r="B17" s="36"/>
      <c r="C17" s="36"/>
      <c r="D17" s="36"/>
      <c r="E17" s="36"/>
      <c r="F17" s="46">
        <v>15</v>
      </c>
      <c r="G17" s="49" t="s">
        <v>255</v>
      </c>
      <c r="H17" s="36">
        <v>287</v>
      </c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 s="17" customFormat="1" ht="25.5">
      <c r="A18" s="36"/>
      <c r="B18" s="36"/>
      <c r="C18" s="36"/>
      <c r="D18" s="36"/>
      <c r="E18" s="36"/>
      <c r="F18" s="46">
        <v>16</v>
      </c>
      <c r="G18" s="49" t="s">
        <v>259</v>
      </c>
      <c r="H18" s="36">
        <v>5343</v>
      </c>
      <c r="I18" s="3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s="17" customFormat="1" ht="25.5">
      <c r="A19" s="36"/>
      <c r="B19" s="36"/>
      <c r="C19" s="36"/>
      <c r="D19" s="36"/>
      <c r="E19" s="36"/>
      <c r="F19" s="46">
        <v>17</v>
      </c>
      <c r="G19" s="49" t="s">
        <v>2</v>
      </c>
      <c r="H19" s="36">
        <v>5700</v>
      </c>
      <c r="I19" s="36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 s="17" customFormat="1" ht="25.5">
      <c r="A20" s="36"/>
      <c r="B20" s="36"/>
      <c r="C20" s="36"/>
      <c r="D20" s="36"/>
      <c r="E20" s="36"/>
      <c r="F20" s="46">
        <v>18</v>
      </c>
      <c r="G20" s="49" t="s">
        <v>279</v>
      </c>
      <c r="H20" s="36">
        <v>1330</v>
      </c>
      <c r="I20" s="36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s="17" customFormat="1" ht="25.5">
      <c r="A21" s="36"/>
      <c r="B21" s="36"/>
      <c r="C21" s="36"/>
      <c r="D21" s="36"/>
      <c r="E21" s="36"/>
      <c r="F21" s="46">
        <v>19</v>
      </c>
      <c r="G21" s="49" t="s">
        <v>102</v>
      </c>
      <c r="H21" s="36">
        <v>6416.74</v>
      </c>
      <c r="I21" s="36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 s="17" customFormat="1" ht="12.75">
      <c r="A22" s="36"/>
      <c r="B22" s="36"/>
      <c r="C22" s="36"/>
      <c r="D22" s="36"/>
      <c r="E22" s="36"/>
      <c r="F22" s="36"/>
      <c r="G22" s="37" t="s">
        <v>21</v>
      </c>
      <c r="H22" s="36">
        <f>SUM(H3:H21)</f>
        <v>733568.74</v>
      </c>
      <c r="I22" s="36">
        <f>E3-H22</f>
        <v>-214256.42799999996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9" ht="12.75">
      <c r="A23" s="12"/>
      <c r="B23" s="12"/>
      <c r="C23" s="12"/>
      <c r="D23" s="12"/>
      <c r="E23" s="12"/>
      <c r="F23" s="12"/>
      <c r="G23" s="18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8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8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8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8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8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8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8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8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8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8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8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8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8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8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8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8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8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8"/>
      <c r="H41" s="12"/>
      <c r="I41" s="12"/>
    </row>
    <row r="42" spans="1:9" ht="12.75">
      <c r="A42" s="12"/>
      <c r="B42" s="12"/>
      <c r="C42" s="12"/>
      <c r="D42" s="12"/>
      <c r="E42" s="12"/>
      <c r="F42" s="12"/>
      <c r="G42" s="18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8"/>
      <c r="H43" s="12"/>
      <c r="I43" s="12"/>
    </row>
    <row r="44" spans="1:9" ht="12.75">
      <c r="A44" s="12"/>
      <c r="B44" s="12"/>
      <c r="C44" s="12"/>
      <c r="D44" s="12"/>
      <c r="E44" s="12"/>
      <c r="F44" s="12"/>
      <c r="G44" s="18"/>
      <c r="H44" s="12"/>
      <c r="I44" s="12"/>
    </row>
    <row r="45" spans="1:9" ht="12.75">
      <c r="A45" s="12"/>
      <c r="B45" s="12"/>
      <c r="C45" s="12"/>
      <c r="D45" s="12"/>
      <c r="E45" s="12"/>
      <c r="F45" s="12"/>
      <c r="G45" s="18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8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8"/>
      <c r="H47" s="12"/>
      <c r="I47" s="12"/>
    </row>
    <row r="48" spans="1:9" ht="12.75">
      <c r="A48" s="12"/>
      <c r="B48" s="12"/>
      <c r="C48" s="12"/>
      <c r="D48" s="12"/>
      <c r="E48" s="12"/>
      <c r="F48" s="12"/>
      <c r="G48" s="18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8"/>
      <c r="H49" s="12"/>
      <c r="I49" s="12"/>
    </row>
    <row r="50" spans="1:9" ht="12.75">
      <c r="A50" s="12"/>
      <c r="B50" s="12"/>
      <c r="C50" s="12"/>
      <c r="D50" s="12"/>
      <c r="E50" s="12"/>
      <c r="F50" s="12"/>
      <c r="G50" s="18"/>
      <c r="H50" s="12"/>
      <c r="I50" s="12"/>
    </row>
    <row r="51" spans="1:9" ht="12.75">
      <c r="A51" s="12"/>
      <c r="B51" s="12"/>
      <c r="C51" s="12"/>
      <c r="D51" s="12"/>
      <c r="E51" s="12"/>
      <c r="F51" s="12"/>
      <c r="G51" s="18"/>
      <c r="H51" s="12"/>
      <c r="I51" s="12"/>
    </row>
    <row r="52" spans="1:9" ht="12.75">
      <c r="A52" s="12"/>
      <c r="B52" s="12"/>
      <c r="C52" s="12"/>
      <c r="D52" s="12"/>
      <c r="E52" s="12"/>
      <c r="F52" s="12"/>
      <c r="G52" s="18"/>
      <c r="H52" s="12"/>
      <c r="I52" s="12"/>
    </row>
    <row r="53" spans="1:9" ht="12.75">
      <c r="A53" s="12"/>
      <c r="B53" s="12"/>
      <c r="C53" s="12"/>
      <c r="D53" s="12"/>
      <c r="E53" s="12"/>
      <c r="F53" s="12"/>
      <c r="G53" s="18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8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8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8"/>
      <c r="H56" s="12"/>
      <c r="I56" s="12"/>
    </row>
    <row r="57" spans="1:9" ht="12.75">
      <c r="A57" s="12"/>
      <c r="B57" s="12"/>
      <c r="C57" s="12"/>
      <c r="D57" s="12"/>
      <c r="E57" s="12"/>
      <c r="F57" s="12"/>
      <c r="G57" s="18"/>
      <c r="H57" s="12"/>
      <c r="I57" s="12"/>
    </row>
    <row r="58" spans="1:9" ht="12.75">
      <c r="A58" s="12"/>
      <c r="B58" s="12"/>
      <c r="C58" s="12"/>
      <c r="D58" s="12"/>
      <c r="E58" s="12"/>
      <c r="F58" s="12"/>
      <c r="G58" s="18"/>
      <c r="H58" s="12"/>
      <c r="I58" s="12"/>
    </row>
    <row r="59" spans="1:9" ht="12.75">
      <c r="A59" s="12"/>
      <c r="B59" s="12"/>
      <c r="C59" s="12"/>
      <c r="D59" s="12"/>
      <c r="E59" s="12"/>
      <c r="F59" s="12"/>
      <c r="G59" s="18"/>
      <c r="H59" s="12"/>
      <c r="I59" s="12"/>
    </row>
    <row r="60" spans="1:9" ht="12.75">
      <c r="A60" s="12"/>
      <c r="B60" s="12"/>
      <c r="C60" s="12"/>
      <c r="D60" s="12"/>
      <c r="E60" s="12"/>
      <c r="F60" s="12"/>
      <c r="G60" s="18"/>
      <c r="H60" s="12"/>
      <c r="I60" s="12"/>
    </row>
    <row r="61" spans="1:9" ht="12.75">
      <c r="A61" s="12"/>
      <c r="B61" s="12"/>
      <c r="C61" s="12"/>
      <c r="D61" s="12"/>
      <c r="E61" s="12"/>
      <c r="F61" s="12"/>
      <c r="G61" s="18"/>
      <c r="H61" s="12"/>
      <c r="I61" s="12"/>
    </row>
    <row r="62" spans="1:9" ht="12.75">
      <c r="A62" s="12"/>
      <c r="B62" s="12"/>
      <c r="C62" s="12"/>
      <c r="D62" s="12"/>
      <c r="E62" s="12"/>
      <c r="F62" s="12"/>
      <c r="G62" s="18"/>
      <c r="H62" s="12"/>
      <c r="I62" s="12"/>
    </row>
    <row r="63" spans="1:9" ht="12.75">
      <c r="A63" s="12"/>
      <c r="B63" s="12"/>
      <c r="C63" s="12"/>
      <c r="D63" s="12"/>
      <c r="E63" s="12"/>
      <c r="F63" s="12"/>
      <c r="G63" s="18"/>
      <c r="H63" s="12"/>
      <c r="I63" s="12"/>
    </row>
    <row r="64" spans="1:9" ht="12.75">
      <c r="A64" s="12"/>
      <c r="B64" s="12"/>
      <c r="C64" s="12"/>
      <c r="D64" s="12"/>
      <c r="E64" s="12"/>
      <c r="F64" s="12"/>
      <c r="G64" s="18"/>
      <c r="H64" s="12"/>
      <c r="I64" s="12"/>
    </row>
    <row r="65" spans="1:9" ht="12.75">
      <c r="A65" s="12"/>
      <c r="B65" s="12"/>
      <c r="C65" s="12"/>
      <c r="D65" s="12"/>
      <c r="E65" s="12"/>
      <c r="F65" s="12"/>
      <c r="G65" s="18"/>
      <c r="H65" s="12"/>
      <c r="I65" s="12"/>
    </row>
    <row r="66" spans="1:9" ht="12.75">
      <c r="A66" s="12"/>
      <c r="B66" s="12"/>
      <c r="C66" s="12"/>
      <c r="D66" s="12"/>
      <c r="E66" s="12"/>
      <c r="F66" s="12"/>
      <c r="G66" s="18"/>
      <c r="H66" s="12"/>
      <c r="I66" s="12"/>
    </row>
    <row r="67" spans="1:9" ht="12.75">
      <c r="A67" s="12"/>
      <c r="B67" s="12"/>
      <c r="C67" s="12"/>
      <c r="D67" s="12"/>
      <c r="E67" s="12"/>
      <c r="F67" s="12"/>
      <c r="G67" s="18"/>
      <c r="H67" s="12"/>
      <c r="I67" s="12"/>
    </row>
    <row r="68" spans="1:9" ht="12.75">
      <c r="A68" s="12"/>
      <c r="B68" s="12"/>
      <c r="C68" s="12"/>
      <c r="D68" s="12"/>
      <c r="E68" s="12"/>
      <c r="F68" s="12"/>
      <c r="G68" s="18"/>
      <c r="H68" s="12"/>
      <c r="I68" s="12"/>
    </row>
    <row r="69" spans="1:9" ht="12.75">
      <c r="A69" s="12"/>
      <c r="B69" s="12"/>
      <c r="C69" s="12"/>
      <c r="D69" s="12"/>
      <c r="E69" s="12"/>
      <c r="F69" s="12"/>
      <c r="G69" s="18"/>
      <c r="H69" s="12"/>
      <c r="I69" s="12"/>
    </row>
    <row r="70" spans="1:9" ht="12.75">
      <c r="A70" s="12"/>
      <c r="B70" s="12"/>
      <c r="C70" s="12"/>
      <c r="D70" s="12"/>
      <c r="E70" s="12"/>
      <c r="F70" s="12"/>
      <c r="G70" s="18"/>
      <c r="H70" s="12"/>
      <c r="I70" s="12"/>
    </row>
    <row r="71" spans="1:9" ht="12.75">
      <c r="A71" s="12"/>
      <c r="B71" s="12"/>
      <c r="C71" s="12"/>
      <c r="D71" s="12"/>
      <c r="E71" s="12"/>
      <c r="F71" s="12"/>
      <c r="G71" s="18"/>
      <c r="H71" s="12"/>
      <c r="I71" s="12"/>
    </row>
    <row r="72" spans="1:9" ht="12.75">
      <c r="A72" s="12"/>
      <c r="B72" s="12"/>
      <c r="C72" s="12"/>
      <c r="D72" s="12"/>
      <c r="E72" s="12"/>
      <c r="F72" s="12"/>
      <c r="G72" s="18"/>
      <c r="H72" s="12"/>
      <c r="I72" s="12"/>
    </row>
    <row r="73" spans="1:9" ht="12.75">
      <c r="A73" s="12"/>
      <c r="B73" s="12"/>
      <c r="C73" s="12"/>
      <c r="D73" s="12"/>
      <c r="E73" s="12"/>
      <c r="F73" s="12"/>
      <c r="G73" s="18"/>
      <c r="H73" s="12"/>
      <c r="I73" s="12"/>
    </row>
    <row r="74" spans="1:9" ht="12.75">
      <c r="A74" s="12"/>
      <c r="B74" s="12"/>
      <c r="C74" s="12"/>
      <c r="D74" s="12"/>
      <c r="E74" s="12"/>
      <c r="F74" s="12"/>
      <c r="G74" s="18"/>
      <c r="H74" s="12"/>
      <c r="I74" s="12"/>
    </row>
    <row r="75" spans="1:9" ht="12.75">
      <c r="A75" s="12"/>
      <c r="B75" s="12"/>
      <c r="C75" s="12"/>
      <c r="D75" s="12"/>
      <c r="E75" s="12"/>
      <c r="F75" s="12"/>
      <c r="G75" s="18"/>
      <c r="H75" s="12"/>
      <c r="I75" s="12"/>
    </row>
    <row r="76" spans="1:9" ht="12.75">
      <c r="A76" s="12"/>
      <c r="B76" s="12"/>
      <c r="C76" s="12"/>
      <c r="D76" s="12"/>
      <c r="E76" s="12"/>
      <c r="F76" s="12"/>
      <c r="G76" s="18"/>
      <c r="H76" s="12"/>
      <c r="I76" s="12"/>
    </row>
    <row r="77" spans="1:9" ht="12.75">
      <c r="A77" s="12"/>
      <c r="B77" s="12"/>
      <c r="C77" s="12"/>
      <c r="D77" s="12"/>
      <c r="E77" s="12"/>
      <c r="F77" s="12"/>
      <c r="G77" s="18"/>
      <c r="H77" s="12"/>
      <c r="I77" s="12"/>
    </row>
    <row r="78" spans="1:9" ht="12.75">
      <c r="A78" s="12"/>
      <c r="B78" s="12"/>
      <c r="C78" s="12"/>
      <c r="D78" s="12"/>
      <c r="E78" s="12"/>
      <c r="F78" s="12"/>
      <c r="G78" s="18"/>
      <c r="H78" s="12"/>
      <c r="I78" s="12"/>
    </row>
    <row r="79" spans="1:9" ht="12.75">
      <c r="A79" s="12"/>
      <c r="B79" s="12"/>
      <c r="C79" s="12"/>
      <c r="D79" s="12"/>
      <c r="E79" s="12"/>
      <c r="F79" s="12"/>
      <c r="G79" s="18"/>
      <c r="H79" s="12"/>
      <c r="I79" s="12"/>
    </row>
    <row r="80" spans="1:9" ht="12.75">
      <c r="A80" s="12"/>
      <c r="B80" s="12"/>
      <c r="C80" s="12"/>
      <c r="D80" s="12"/>
      <c r="E80" s="12"/>
      <c r="F80" s="12"/>
      <c r="G80" s="18"/>
      <c r="H80" s="12"/>
      <c r="I80" s="12"/>
    </row>
    <row r="81" spans="1:9" ht="12.75">
      <c r="A81" s="12"/>
      <c r="B81" s="12"/>
      <c r="C81" s="12"/>
      <c r="D81" s="12"/>
      <c r="E81" s="12"/>
      <c r="F81" s="12"/>
      <c r="G81" s="18"/>
      <c r="H81" s="12"/>
      <c r="I81" s="12"/>
    </row>
    <row r="82" spans="1:9" ht="12.75">
      <c r="A82" s="12"/>
      <c r="B82" s="12"/>
      <c r="C82" s="12"/>
      <c r="D82" s="12"/>
      <c r="E82" s="12"/>
      <c r="F82" s="12"/>
      <c r="G82" s="18"/>
      <c r="H82" s="12"/>
      <c r="I82" s="12"/>
    </row>
    <row r="83" spans="1:9" ht="12.75">
      <c r="A83" s="12"/>
      <c r="B83" s="12"/>
      <c r="C83" s="12"/>
      <c r="D83" s="12"/>
      <c r="E83" s="12"/>
      <c r="F83" s="12"/>
      <c r="G83" s="18"/>
      <c r="H83" s="12"/>
      <c r="I83" s="12"/>
    </row>
    <row r="84" spans="1:9" ht="12.75">
      <c r="A84" s="12"/>
      <c r="B84" s="12"/>
      <c r="C84" s="12"/>
      <c r="D84" s="12"/>
      <c r="E84" s="12"/>
      <c r="F84" s="12"/>
      <c r="G84" s="18"/>
      <c r="H84" s="12"/>
      <c r="I84" s="12"/>
    </row>
    <row r="85" spans="1:9" ht="12.75">
      <c r="A85" s="12"/>
      <c r="B85" s="12"/>
      <c r="C85" s="12"/>
      <c r="D85" s="12"/>
      <c r="E85" s="12"/>
      <c r="F85" s="12"/>
      <c r="G85" s="18"/>
      <c r="H85" s="12"/>
      <c r="I85" s="12"/>
    </row>
    <row r="86" spans="1:9" ht="12.75">
      <c r="A86" s="12"/>
      <c r="B86" s="12"/>
      <c r="C86" s="12"/>
      <c r="D86" s="12"/>
      <c r="E86" s="12"/>
      <c r="F86" s="12"/>
      <c r="G86" s="18"/>
      <c r="H86" s="12"/>
      <c r="I86" s="12"/>
    </row>
    <row r="87" spans="1:9" ht="12.75">
      <c r="A87" s="12"/>
      <c r="B87" s="12"/>
      <c r="C87" s="12"/>
      <c r="D87" s="12"/>
      <c r="E87" s="12"/>
      <c r="F87" s="12"/>
      <c r="G87" s="18"/>
      <c r="H87" s="12"/>
      <c r="I87" s="12"/>
    </row>
    <row r="88" spans="1:9" ht="12.75">
      <c r="A88" s="12"/>
      <c r="B88" s="12"/>
      <c r="C88" s="12"/>
      <c r="D88" s="12"/>
      <c r="E88" s="12"/>
      <c r="F88" s="12"/>
      <c r="G88" s="18"/>
      <c r="H88" s="12"/>
      <c r="I88" s="12"/>
    </row>
    <row r="89" spans="1:9" ht="12.75">
      <c r="A89" s="12"/>
      <c r="B89" s="12"/>
      <c r="C89" s="12"/>
      <c r="D89" s="12"/>
      <c r="E89" s="12"/>
      <c r="F89" s="12"/>
      <c r="G89" s="18"/>
      <c r="H89" s="12"/>
      <c r="I89" s="12"/>
    </row>
    <row r="90" spans="7:8" ht="12.75">
      <c r="G90" s="18"/>
      <c r="H90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499"/>
  <sheetViews>
    <sheetView workbookViewId="0" topLeftCell="A1">
      <selection activeCell="L2" sqref="L2:L7"/>
    </sheetView>
  </sheetViews>
  <sheetFormatPr defaultColWidth="9.00390625" defaultRowHeight="12.75"/>
  <cols>
    <col min="1" max="1" width="12.125" style="6" customWidth="1"/>
    <col min="2" max="2" width="7.375" style="2" customWidth="1"/>
    <col min="3" max="3" width="7.25390625" style="2" customWidth="1"/>
    <col min="4" max="4" width="10.875" style="2" customWidth="1"/>
    <col min="5" max="5" width="11.00390625" style="2" customWidth="1"/>
    <col min="6" max="6" width="4.375" style="2" customWidth="1"/>
    <col min="7" max="7" width="35.375" style="3" customWidth="1"/>
    <col min="8" max="8" width="12.625" style="2" customWidth="1"/>
    <col min="9" max="9" width="10.875" style="15" customWidth="1"/>
    <col min="10" max="28" width="9.125" style="12" customWidth="1"/>
    <col min="29" max="16384" width="9.125" style="2" customWidth="1"/>
  </cols>
  <sheetData>
    <row r="1" spans="1:9" ht="18">
      <c r="A1" s="72" t="s">
        <v>86</v>
      </c>
      <c r="B1" s="73"/>
      <c r="C1" s="73"/>
      <c r="D1" s="73"/>
      <c r="E1" s="73"/>
      <c r="F1" s="73"/>
      <c r="G1" s="73"/>
      <c r="H1" s="73"/>
      <c r="I1" s="73"/>
    </row>
    <row r="2" spans="1:10" ht="76.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1" t="s">
        <v>14</v>
      </c>
      <c r="H2" s="1" t="s">
        <v>15</v>
      </c>
      <c r="I2" s="1" t="s">
        <v>22</v>
      </c>
      <c r="J2" s="16"/>
    </row>
    <row r="3" spans="1:28" s="4" customFormat="1" ht="12.75" customHeight="1">
      <c r="A3" s="36">
        <v>-27226.02</v>
      </c>
      <c r="B3" s="4">
        <v>4165.2</v>
      </c>
      <c r="C3" s="36">
        <v>4.01</v>
      </c>
      <c r="D3" s="36">
        <f>B3*C3*12</f>
        <v>200429.42399999997</v>
      </c>
      <c r="E3" s="36">
        <f>A3+D3</f>
        <v>173203.40399999998</v>
      </c>
      <c r="F3" s="46">
        <v>1</v>
      </c>
      <c r="G3" s="49" t="s">
        <v>106</v>
      </c>
      <c r="H3" s="51">
        <v>263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s="4" customFormat="1" ht="12.75">
      <c r="A4" s="36"/>
      <c r="B4" s="36"/>
      <c r="C4" s="36"/>
      <c r="D4" s="36"/>
      <c r="E4" s="36"/>
      <c r="F4" s="46">
        <v>2</v>
      </c>
      <c r="G4" s="49" t="s">
        <v>114</v>
      </c>
      <c r="H4" s="51">
        <v>17565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4" customFormat="1" ht="25.5">
      <c r="A5" s="36"/>
      <c r="B5" s="36"/>
      <c r="C5" s="36"/>
      <c r="D5" s="36"/>
      <c r="E5" s="36"/>
      <c r="F5" s="46">
        <v>3</v>
      </c>
      <c r="G5" s="49" t="s">
        <v>120</v>
      </c>
      <c r="H5" s="51">
        <v>8219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4" customFormat="1" ht="12.75">
      <c r="A6" s="36"/>
      <c r="B6" s="36"/>
      <c r="C6" s="36"/>
      <c r="D6" s="36"/>
      <c r="E6" s="36"/>
      <c r="F6" s="46">
        <v>4</v>
      </c>
      <c r="G6" s="49" t="s">
        <v>122</v>
      </c>
      <c r="H6" s="51">
        <v>54331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4" customFormat="1" ht="25.5">
      <c r="A7" s="36"/>
      <c r="B7" s="36"/>
      <c r="C7" s="36"/>
      <c r="D7" s="36"/>
      <c r="E7" s="36"/>
      <c r="F7" s="46">
        <v>5</v>
      </c>
      <c r="G7" s="49" t="s">
        <v>156</v>
      </c>
      <c r="H7" s="51">
        <v>6621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4" customFormat="1" ht="38.25">
      <c r="A8" s="36"/>
      <c r="B8" s="36"/>
      <c r="C8" s="36"/>
      <c r="D8" s="36"/>
      <c r="E8" s="36"/>
      <c r="F8" s="46">
        <v>6</v>
      </c>
      <c r="G8" s="49" t="s">
        <v>164</v>
      </c>
      <c r="H8" s="51">
        <v>4592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4" customFormat="1" ht="25.5">
      <c r="A9" s="36"/>
      <c r="B9" s="36"/>
      <c r="C9" s="36"/>
      <c r="D9" s="36"/>
      <c r="E9" s="36"/>
      <c r="F9" s="46">
        <v>7</v>
      </c>
      <c r="G9" s="49" t="s">
        <v>173</v>
      </c>
      <c r="H9" s="51">
        <v>5715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4" customFormat="1" ht="12.75">
      <c r="A10" s="36"/>
      <c r="B10" s="36"/>
      <c r="C10" s="36"/>
      <c r="D10" s="36"/>
      <c r="E10" s="36"/>
      <c r="F10" s="46">
        <v>8</v>
      </c>
      <c r="G10" s="49" t="s">
        <v>184</v>
      </c>
      <c r="H10" s="51">
        <v>1148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4" customFormat="1" ht="25.5">
      <c r="A11" s="36"/>
      <c r="B11" s="36"/>
      <c r="C11" s="36"/>
      <c r="D11" s="36"/>
      <c r="E11" s="36"/>
      <c r="F11" s="46">
        <v>9</v>
      </c>
      <c r="G11" s="49" t="s">
        <v>194</v>
      </c>
      <c r="H11" s="51">
        <v>8023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4" customFormat="1" ht="12.75">
      <c r="A12" s="36"/>
      <c r="B12" s="36"/>
      <c r="C12" s="36"/>
      <c r="D12" s="36"/>
      <c r="E12" s="36"/>
      <c r="F12" s="46">
        <v>10</v>
      </c>
      <c r="G12" s="49" t="s">
        <v>192</v>
      </c>
      <c r="H12" s="51">
        <v>198428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4" customFormat="1" ht="12.75">
      <c r="A13" s="36"/>
      <c r="B13" s="36"/>
      <c r="C13" s="36"/>
      <c r="D13" s="36"/>
      <c r="E13" s="36"/>
      <c r="F13" s="46">
        <v>11</v>
      </c>
      <c r="G13" s="49" t="s">
        <v>189</v>
      </c>
      <c r="H13" s="51">
        <v>1634</v>
      </c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4" customFormat="1" ht="25.5">
      <c r="A14" s="36"/>
      <c r="B14" s="36"/>
      <c r="C14" s="36"/>
      <c r="D14" s="36"/>
      <c r="E14" s="36"/>
      <c r="F14" s="46">
        <v>12</v>
      </c>
      <c r="G14" s="49" t="s">
        <v>253</v>
      </c>
      <c r="H14" s="51">
        <v>6579</v>
      </c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4" customFormat="1" ht="25.5">
      <c r="A15" s="36"/>
      <c r="B15" s="36"/>
      <c r="C15" s="36"/>
      <c r="D15" s="36"/>
      <c r="E15" s="36"/>
      <c r="F15" s="46">
        <v>13</v>
      </c>
      <c r="G15" s="49" t="s">
        <v>219</v>
      </c>
      <c r="H15" s="51">
        <v>829</v>
      </c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17" customFormat="1" ht="25.5">
      <c r="A16" s="36"/>
      <c r="B16" s="36"/>
      <c r="C16" s="36"/>
      <c r="D16" s="36"/>
      <c r="E16" s="36"/>
      <c r="F16" s="37">
        <v>14</v>
      </c>
      <c r="G16" s="49" t="s">
        <v>227</v>
      </c>
      <c r="H16" s="51">
        <v>8971</v>
      </c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17" customFormat="1" ht="12.75">
      <c r="A17" s="36"/>
      <c r="B17" s="36"/>
      <c r="C17" s="36"/>
      <c r="D17" s="36"/>
      <c r="E17" s="36"/>
      <c r="F17" s="37">
        <v>15</v>
      </c>
      <c r="G17" s="49" t="s">
        <v>224</v>
      </c>
      <c r="H17" s="52">
        <v>444</v>
      </c>
      <c r="I17" s="3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22" customFormat="1" ht="25.5">
      <c r="A18" s="54"/>
      <c r="B18" s="38"/>
      <c r="C18" s="38"/>
      <c r="D18" s="38"/>
      <c r="E18" s="39"/>
      <c r="F18" s="37">
        <v>16</v>
      </c>
      <c r="G18" s="49" t="s">
        <v>102</v>
      </c>
      <c r="H18" s="52">
        <v>2859.29</v>
      </c>
      <c r="I18" s="3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9" s="12" customFormat="1" ht="12.75">
      <c r="A19" s="36"/>
      <c r="B19" s="36"/>
      <c r="C19" s="36"/>
      <c r="D19" s="36"/>
      <c r="E19" s="54"/>
      <c r="F19" s="36"/>
      <c r="G19" s="37" t="s">
        <v>21</v>
      </c>
      <c r="H19" s="36">
        <f>SUM(H3:H18)</f>
        <v>326221.29</v>
      </c>
      <c r="I19" s="36">
        <f>E3-H19</f>
        <v>-153017.886</v>
      </c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="12" customFormat="1" ht="12.75">
      <c r="G171" s="18"/>
    </row>
    <row r="172" s="12" customFormat="1" ht="12.75">
      <c r="G172" s="18"/>
    </row>
    <row r="173" s="12" customFormat="1" ht="12.75">
      <c r="G173" s="18"/>
    </row>
    <row r="174" s="12" customFormat="1" ht="12.75">
      <c r="G174" s="18"/>
    </row>
    <row r="175" s="12" customFormat="1" ht="12.75">
      <c r="G175" s="18"/>
    </row>
    <row r="176" s="12" customFormat="1" ht="12.75">
      <c r="G176" s="18"/>
    </row>
    <row r="177" s="12" customFormat="1" ht="12.75">
      <c r="G177" s="18"/>
    </row>
    <row r="178" s="12" customFormat="1" ht="12.75">
      <c r="G178" s="18"/>
    </row>
    <row r="179" s="12" customFormat="1" ht="12.75">
      <c r="G179" s="18"/>
    </row>
    <row r="180" s="12" customFormat="1" ht="12.75">
      <c r="G180" s="18"/>
    </row>
    <row r="181" s="12" customFormat="1" ht="12.75">
      <c r="G181" s="18"/>
    </row>
    <row r="182" s="12" customFormat="1" ht="12.75">
      <c r="G182" s="18"/>
    </row>
    <row r="183" s="12" customFormat="1" ht="12.75">
      <c r="G183" s="18"/>
    </row>
    <row r="184" s="12" customFormat="1" ht="12.75">
      <c r="G184" s="18"/>
    </row>
    <row r="185" s="12" customFormat="1" ht="12.75">
      <c r="G185" s="18"/>
    </row>
    <row r="186" s="12" customFormat="1" ht="12.75">
      <c r="G186" s="18"/>
    </row>
    <row r="187" s="12" customFormat="1" ht="12.75">
      <c r="G187" s="18"/>
    </row>
    <row r="188" s="12" customFormat="1" ht="12.75">
      <c r="G188" s="18"/>
    </row>
    <row r="189" s="12" customFormat="1" ht="12.75">
      <c r="G189" s="18"/>
    </row>
    <row r="190" s="12" customFormat="1" ht="12.75">
      <c r="G190" s="18"/>
    </row>
    <row r="191" s="12" customFormat="1" ht="12.75">
      <c r="G191" s="18"/>
    </row>
    <row r="192" s="12" customFormat="1" ht="12.75">
      <c r="G192" s="18"/>
    </row>
    <row r="193" s="12" customFormat="1" ht="12.75">
      <c r="G193" s="18"/>
    </row>
    <row r="194" s="12" customFormat="1" ht="12.75">
      <c r="G194" s="18"/>
    </row>
    <row r="195" s="12" customFormat="1" ht="12.75">
      <c r="G195" s="18"/>
    </row>
    <row r="196" s="12" customFormat="1" ht="12.75">
      <c r="G196" s="18"/>
    </row>
    <row r="197" s="12" customFormat="1" ht="12.75">
      <c r="G197" s="18"/>
    </row>
    <row r="198" s="12" customFormat="1" ht="12.75">
      <c r="G198" s="18"/>
    </row>
    <row r="199" s="12" customFormat="1" ht="12.75">
      <c r="G199" s="18"/>
    </row>
    <row r="200" s="12" customFormat="1" ht="12.75">
      <c r="G200" s="18"/>
    </row>
    <row r="201" s="12" customFormat="1" ht="12.75">
      <c r="G201" s="18"/>
    </row>
    <row r="202" s="12" customFormat="1" ht="12.75">
      <c r="G202" s="18"/>
    </row>
    <row r="203" s="12" customFormat="1" ht="12.75">
      <c r="G203" s="18"/>
    </row>
    <row r="204" s="12" customFormat="1" ht="12.75">
      <c r="G204" s="18"/>
    </row>
    <row r="205" s="12" customFormat="1" ht="12.75">
      <c r="G205" s="18"/>
    </row>
    <row r="206" s="12" customFormat="1" ht="12.75">
      <c r="G206" s="18"/>
    </row>
    <row r="207" s="12" customFormat="1" ht="12.75">
      <c r="G207" s="18"/>
    </row>
    <row r="208" s="12" customFormat="1" ht="12.75">
      <c r="G208" s="18"/>
    </row>
    <row r="209" s="12" customFormat="1" ht="12.75">
      <c r="G209" s="18"/>
    </row>
    <row r="210" s="12" customFormat="1" ht="12.75">
      <c r="G210" s="18"/>
    </row>
    <row r="211" s="12" customFormat="1" ht="12.75">
      <c r="G211" s="18"/>
    </row>
    <row r="212" s="12" customFormat="1" ht="12.75">
      <c r="G212" s="18"/>
    </row>
    <row r="213" s="12" customFormat="1" ht="12.75">
      <c r="G213" s="18"/>
    </row>
    <row r="214" s="12" customFormat="1" ht="12.75">
      <c r="G214" s="18"/>
    </row>
    <row r="215" s="12" customFormat="1" ht="12.75">
      <c r="G215" s="18"/>
    </row>
    <row r="216" s="12" customFormat="1" ht="12.75">
      <c r="G216" s="18"/>
    </row>
    <row r="217" s="12" customFormat="1" ht="12.75">
      <c r="G217" s="18"/>
    </row>
    <row r="218" s="12" customFormat="1" ht="12.75">
      <c r="G218" s="18"/>
    </row>
    <row r="219" s="12" customFormat="1" ht="12.75">
      <c r="G219" s="18"/>
    </row>
    <row r="220" s="12" customFormat="1" ht="12.75">
      <c r="G220" s="18"/>
    </row>
    <row r="221" s="12" customFormat="1" ht="12.75">
      <c r="G221" s="18"/>
    </row>
    <row r="222" s="12" customFormat="1" ht="12.75">
      <c r="G222" s="18"/>
    </row>
    <row r="223" s="12" customFormat="1" ht="12.75">
      <c r="G223" s="18"/>
    </row>
    <row r="224" s="12" customFormat="1" ht="12.75">
      <c r="G224" s="18"/>
    </row>
    <row r="225" s="12" customFormat="1" ht="12.75">
      <c r="G225" s="18"/>
    </row>
    <row r="226" s="12" customFormat="1" ht="12.75">
      <c r="G226" s="18"/>
    </row>
    <row r="227" s="12" customFormat="1" ht="12.75">
      <c r="G227" s="18"/>
    </row>
    <row r="228" s="12" customFormat="1" ht="12.75">
      <c r="G228" s="18"/>
    </row>
    <row r="229" s="12" customFormat="1" ht="12.75">
      <c r="G229" s="18"/>
    </row>
    <row r="230" s="12" customFormat="1" ht="12.75">
      <c r="G230" s="18"/>
    </row>
    <row r="231" s="12" customFormat="1" ht="12.75">
      <c r="G231" s="18"/>
    </row>
    <row r="232" s="12" customFormat="1" ht="12.75">
      <c r="G232" s="18"/>
    </row>
    <row r="233" s="12" customFormat="1" ht="12.75">
      <c r="G233" s="18"/>
    </row>
    <row r="234" s="12" customFormat="1" ht="12.75">
      <c r="G234" s="18"/>
    </row>
    <row r="235" s="12" customFormat="1" ht="12.75">
      <c r="G235" s="18"/>
    </row>
    <row r="236" s="12" customFormat="1" ht="12.75">
      <c r="G236" s="18"/>
    </row>
    <row r="237" s="12" customFormat="1" ht="12.75">
      <c r="G237" s="18"/>
    </row>
    <row r="238" s="12" customFormat="1" ht="12.75">
      <c r="G238" s="18"/>
    </row>
    <row r="239" s="12" customFormat="1" ht="12.75">
      <c r="G239" s="18"/>
    </row>
    <row r="240" s="12" customFormat="1" ht="12.75">
      <c r="G240" s="18"/>
    </row>
    <row r="241" s="12" customFormat="1" ht="12.75">
      <c r="G241" s="18"/>
    </row>
    <row r="242" s="12" customFormat="1" ht="12.75">
      <c r="G242" s="18"/>
    </row>
    <row r="243" s="12" customFormat="1" ht="12.75">
      <c r="G243" s="18"/>
    </row>
    <row r="244" s="12" customFormat="1" ht="12.75">
      <c r="G244" s="18"/>
    </row>
    <row r="245" s="12" customFormat="1" ht="12.75">
      <c r="G245" s="18"/>
    </row>
    <row r="246" s="12" customFormat="1" ht="12.75">
      <c r="G246" s="18"/>
    </row>
    <row r="247" s="12" customFormat="1" ht="12.75">
      <c r="G247" s="18"/>
    </row>
    <row r="248" s="12" customFormat="1" ht="12.75">
      <c r="G248" s="18"/>
    </row>
    <row r="249" s="12" customFormat="1" ht="12.75">
      <c r="G249" s="18"/>
    </row>
    <row r="250" s="12" customFormat="1" ht="12.75">
      <c r="G250" s="18"/>
    </row>
    <row r="251" s="12" customFormat="1" ht="12.75">
      <c r="G251" s="18"/>
    </row>
    <row r="252" s="12" customFormat="1" ht="12.75">
      <c r="G252" s="18"/>
    </row>
    <row r="253" s="12" customFormat="1" ht="12.75">
      <c r="G253" s="18"/>
    </row>
    <row r="254" s="12" customFormat="1" ht="12.75">
      <c r="G254" s="18"/>
    </row>
    <row r="255" s="12" customFormat="1" ht="12.75">
      <c r="G255" s="18"/>
    </row>
    <row r="256" s="12" customFormat="1" ht="12.75">
      <c r="G256" s="18"/>
    </row>
    <row r="257" s="12" customFormat="1" ht="12.75">
      <c r="G257" s="18"/>
    </row>
    <row r="258" s="12" customFormat="1" ht="12.75">
      <c r="G258" s="18"/>
    </row>
    <row r="259" s="12" customFormat="1" ht="12.75">
      <c r="G259" s="18"/>
    </row>
    <row r="260" s="12" customFormat="1" ht="12.75">
      <c r="G260" s="18"/>
    </row>
    <row r="261" s="12" customFormat="1" ht="12.75">
      <c r="G261" s="18"/>
    </row>
    <row r="262" s="12" customFormat="1" ht="12.75">
      <c r="G262" s="18"/>
    </row>
    <row r="263" s="12" customFormat="1" ht="12.75">
      <c r="G263" s="18"/>
    </row>
    <row r="264" s="12" customFormat="1" ht="12.75">
      <c r="G264" s="18"/>
    </row>
    <row r="265" s="12" customFormat="1" ht="12.75">
      <c r="G265" s="18"/>
    </row>
    <row r="266" s="12" customFormat="1" ht="12.75">
      <c r="G266" s="18"/>
    </row>
    <row r="267" s="12" customFormat="1" ht="12.75">
      <c r="G267" s="18"/>
    </row>
    <row r="268" s="12" customFormat="1" ht="12.75">
      <c r="G268" s="18"/>
    </row>
    <row r="269" s="12" customFormat="1" ht="12.75">
      <c r="G269" s="18"/>
    </row>
    <row r="270" s="12" customFormat="1" ht="12.75">
      <c r="G270" s="18"/>
    </row>
    <row r="271" s="12" customFormat="1" ht="12.75">
      <c r="G271" s="18"/>
    </row>
    <row r="272" s="12" customFormat="1" ht="12.75">
      <c r="G272" s="18"/>
    </row>
    <row r="273" s="12" customFormat="1" ht="12.75">
      <c r="G273" s="18"/>
    </row>
    <row r="274" s="12" customFormat="1" ht="12.75">
      <c r="G274" s="18"/>
    </row>
    <row r="275" s="12" customFormat="1" ht="12.75">
      <c r="G275" s="18"/>
    </row>
    <row r="276" s="12" customFormat="1" ht="12.75">
      <c r="G276" s="18"/>
    </row>
    <row r="277" s="12" customFormat="1" ht="12.75">
      <c r="G277" s="18"/>
    </row>
    <row r="278" s="12" customFormat="1" ht="12.75">
      <c r="G278" s="18"/>
    </row>
    <row r="279" s="12" customFormat="1" ht="12.75">
      <c r="G279" s="18"/>
    </row>
    <row r="280" s="12" customFormat="1" ht="12.75">
      <c r="G280" s="18"/>
    </row>
    <row r="281" s="12" customFormat="1" ht="12.75">
      <c r="G281" s="18"/>
    </row>
    <row r="282" s="12" customFormat="1" ht="12.75">
      <c r="G282" s="18"/>
    </row>
    <row r="283" s="12" customFormat="1" ht="12.75">
      <c r="G283" s="18"/>
    </row>
    <row r="284" s="12" customFormat="1" ht="12.75">
      <c r="G284" s="18"/>
    </row>
    <row r="285" s="12" customFormat="1" ht="12.75">
      <c r="G285" s="18"/>
    </row>
    <row r="286" s="12" customFormat="1" ht="12.75">
      <c r="G286" s="18"/>
    </row>
    <row r="287" s="12" customFormat="1" ht="12.75">
      <c r="G287" s="18"/>
    </row>
    <row r="288" s="12" customFormat="1" ht="12.75">
      <c r="G288" s="18"/>
    </row>
    <row r="289" s="12" customFormat="1" ht="12.75">
      <c r="G289" s="18"/>
    </row>
    <row r="290" s="12" customFormat="1" ht="12.75">
      <c r="G290" s="18"/>
    </row>
    <row r="291" s="12" customFormat="1" ht="12.75">
      <c r="G291" s="18"/>
    </row>
    <row r="292" s="12" customFormat="1" ht="12.75">
      <c r="G292" s="18"/>
    </row>
    <row r="293" s="12" customFormat="1" ht="12.75">
      <c r="G293" s="18"/>
    </row>
    <row r="294" s="12" customFormat="1" ht="12.75">
      <c r="G294" s="18"/>
    </row>
    <row r="295" s="12" customFormat="1" ht="12.75">
      <c r="G295" s="18"/>
    </row>
    <row r="296" s="12" customFormat="1" ht="12.75">
      <c r="G296" s="18"/>
    </row>
    <row r="297" s="12" customFormat="1" ht="12.75">
      <c r="G297" s="18"/>
    </row>
    <row r="298" s="12" customFormat="1" ht="12.75">
      <c r="G298" s="18"/>
    </row>
    <row r="299" s="12" customFormat="1" ht="12.75">
      <c r="G299" s="18"/>
    </row>
    <row r="300" s="12" customFormat="1" ht="12.75">
      <c r="G300" s="18"/>
    </row>
    <row r="301" s="12" customFormat="1" ht="12.75">
      <c r="G301" s="18"/>
    </row>
    <row r="302" s="12" customFormat="1" ht="12.75">
      <c r="G302" s="18"/>
    </row>
    <row r="303" s="12" customFormat="1" ht="12.75">
      <c r="G303" s="18"/>
    </row>
    <row r="304" s="12" customFormat="1" ht="12.75">
      <c r="G304" s="18"/>
    </row>
    <row r="305" s="12" customFormat="1" ht="12.75">
      <c r="G305" s="18"/>
    </row>
    <row r="306" s="12" customFormat="1" ht="12.75">
      <c r="G306" s="18"/>
    </row>
    <row r="307" s="12" customFormat="1" ht="12.75">
      <c r="G307" s="18"/>
    </row>
    <row r="308" s="12" customFormat="1" ht="12.75">
      <c r="G308" s="18"/>
    </row>
    <row r="309" s="12" customFormat="1" ht="12.75">
      <c r="G309" s="18"/>
    </row>
    <row r="310" s="12" customFormat="1" ht="12.75">
      <c r="G310" s="18"/>
    </row>
    <row r="311" s="12" customFormat="1" ht="12.75">
      <c r="G311" s="18"/>
    </row>
    <row r="312" s="12" customFormat="1" ht="12.75">
      <c r="G312" s="18"/>
    </row>
    <row r="313" s="12" customFormat="1" ht="12.75">
      <c r="G313" s="18"/>
    </row>
    <row r="314" s="12" customFormat="1" ht="12.75">
      <c r="G314" s="18"/>
    </row>
    <row r="315" s="12" customFormat="1" ht="12.75">
      <c r="G315" s="18"/>
    </row>
    <row r="316" s="12" customFormat="1" ht="12.75">
      <c r="G316" s="18"/>
    </row>
    <row r="317" s="12" customFormat="1" ht="12.75">
      <c r="G317" s="18"/>
    </row>
    <row r="318" s="12" customFormat="1" ht="12.75">
      <c r="G318" s="18"/>
    </row>
    <row r="319" s="12" customFormat="1" ht="12.75">
      <c r="G319" s="18"/>
    </row>
    <row r="320" s="12" customFormat="1" ht="12.75">
      <c r="G320" s="18"/>
    </row>
    <row r="321" s="12" customFormat="1" ht="12.75">
      <c r="G321" s="18"/>
    </row>
    <row r="322" s="12" customFormat="1" ht="12.75">
      <c r="G322" s="18"/>
    </row>
    <row r="323" s="12" customFormat="1" ht="12.75">
      <c r="G323" s="18"/>
    </row>
    <row r="324" s="12" customFormat="1" ht="12.75">
      <c r="G324" s="18"/>
    </row>
    <row r="325" s="12" customFormat="1" ht="12.75">
      <c r="G325" s="18"/>
    </row>
    <row r="326" s="12" customFormat="1" ht="12.75">
      <c r="G326" s="18"/>
    </row>
    <row r="327" s="12" customFormat="1" ht="12.75">
      <c r="G327" s="18"/>
    </row>
    <row r="328" s="12" customFormat="1" ht="12.75">
      <c r="G328" s="18"/>
    </row>
    <row r="329" s="12" customFormat="1" ht="12.75">
      <c r="G329" s="18"/>
    </row>
    <row r="330" s="12" customFormat="1" ht="12.75">
      <c r="G330" s="18"/>
    </row>
    <row r="331" s="12" customFormat="1" ht="12.75">
      <c r="G331" s="18"/>
    </row>
    <row r="332" s="12" customFormat="1" ht="12.75">
      <c r="G332" s="18"/>
    </row>
    <row r="333" s="12" customFormat="1" ht="12.75">
      <c r="G333" s="18"/>
    </row>
    <row r="334" s="12" customFormat="1" ht="12.75">
      <c r="G334" s="18"/>
    </row>
    <row r="335" s="12" customFormat="1" ht="12.75">
      <c r="G335" s="18"/>
    </row>
    <row r="336" s="12" customFormat="1" ht="12.75">
      <c r="G336" s="18"/>
    </row>
    <row r="337" s="12" customFormat="1" ht="12.75">
      <c r="G337" s="18"/>
    </row>
    <row r="338" s="12" customFormat="1" ht="12.75">
      <c r="G338" s="18"/>
    </row>
    <row r="339" s="12" customFormat="1" ht="12.75">
      <c r="G339" s="18"/>
    </row>
    <row r="340" s="12" customFormat="1" ht="12.75">
      <c r="G340" s="18"/>
    </row>
    <row r="341" s="12" customFormat="1" ht="12.75">
      <c r="G341" s="18"/>
    </row>
    <row r="342" s="12" customFormat="1" ht="12.75">
      <c r="G342" s="18"/>
    </row>
    <row r="343" s="12" customFormat="1" ht="12.75">
      <c r="G343" s="18"/>
    </row>
    <row r="344" s="12" customFormat="1" ht="12.75">
      <c r="G344" s="18"/>
    </row>
    <row r="345" s="12" customFormat="1" ht="12.75">
      <c r="G345" s="18"/>
    </row>
    <row r="346" s="12" customFormat="1" ht="12.75">
      <c r="G346" s="18"/>
    </row>
    <row r="347" s="12" customFormat="1" ht="12.75">
      <c r="G347" s="18"/>
    </row>
    <row r="348" s="12" customFormat="1" ht="12.75">
      <c r="G348" s="18"/>
    </row>
    <row r="349" s="12" customFormat="1" ht="12.75">
      <c r="G349" s="18"/>
    </row>
    <row r="350" s="12" customFormat="1" ht="12.75">
      <c r="G350" s="18"/>
    </row>
    <row r="351" s="12" customFormat="1" ht="12.75">
      <c r="G351" s="18"/>
    </row>
    <row r="352" s="12" customFormat="1" ht="12.75">
      <c r="G352" s="18"/>
    </row>
    <row r="353" s="12" customFormat="1" ht="12.75">
      <c r="G353" s="18"/>
    </row>
    <row r="354" s="12" customFormat="1" ht="12.75">
      <c r="G354" s="18"/>
    </row>
    <row r="355" s="12" customFormat="1" ht="12.75">
      <c r="G355" s="18"/>
    </row>
    <row r="356" s="12" customFormat="1" ht="12.75">
      <c r="G356" s="18"/>
    </row>
    <row r="357" s="12" customFormat="1" ht="12.75">
      <c r="G357" s="18"/>
    </row>
    <row r="358" s="12" customFormat="1" ht="12.75">
      <c r="G358" s="18"/>
    </row>
    <row r="359" s="12" customFormat="1" ht="12.75">
      <c r="G359" s="18"/>
    </row>
    <row r="360" s="12" customFormat="1" ht="12.75">
      <c r="G360" s="18"/>
    </row>
    <row r="361" s="12" customFormat="1" ht="12.75">
      <c r="G361" s="18"/>
    </row>
    <row r="362" s="12" customFormat="1" ht="12.75">
      <c r="G362" s="18"/>
    </row>
    <row r="363" s="12" customFormat="1" ht="12.75">
      <c r="G363" s="18"/>
    </row>
    <row r="364" s="12" customFormat="1" ht="12.75">
      <c r="G364" s="18"/>
    </row>
    <row r="365" s="12" customFormat="1" ht="12.75">
      <c r="G365" s="18"/>
    </row>
    <row r="366" s="12" customFormat="1" ht="12.75">
      <c r="G366" s="18"/>
    </row>
    <row r="367" s="12" customFormat="1" ht="12.75">
      <c r="G367" s="18"/>
    </row>
    <row r="368" s="12" customFormat="1" ht="12.75">
      <c r="G368" s="18"/>
    </row>
    <row r="369" s="12" customFormat="1" ht="12.75">
      <c r="G369" s="18"/>
    </row>
    <row r="370" s="12" customFormat="1" ht="12.75">
      <c r="G370" s="18"/>
    </row>
    <row r="371" s="12" customFormat="1" ht="12.75">
      <c r="G371" s="18"/>
    </row>
    <row r="372" s="12" customFormat="1" ht="12.75">
      <c r="G372" s="18"/>
    </row>
    <row r="373" s="12" customFormat="1" ht="12.75">
      <c r="G373" s="18"/>
    </row>
    <row r="374" s="12" customFormat="1" ht="12.75">
      <c r="G374" s="18"/>
    </row>
    <row r="375" s="12" customFormat="1" ht="12.75">
      <c r="G375" s="18"/>
    </row>
    <row r="376" s="12" customFormat="1" ht="12.75">
      <c r="G376" s="18"/>
    </row>
    <row r="377" s="12" customFormat="1" ht="12.75">
      <c r="G377" s="18"/>
    </row>
    <row r="378" s="12" customFormat="1" ht="12.75">
      <c r="G378" s="18"/>
    </row>
    <row r="379" s="12" customFormat="1" ht="12.75">
      <c r="G379" s="18"/>
    </row>
    <row r="380" s="12" customFormat="1" ht="12.75">
      <c r="G380" s="18"/>
    </row>
    <row r="381" s="12" customFormat="1" ht="12.75">
      <c r="G381" s="18"/>
    </row>
    <row r="382" s="12" customFormat="1" ht="12.75">
      <c r="G382" s="18"/>
    </row>
    <row r="383" s="12" customFormat="1" ht="12.75">
      <c r="G383" s="18"/>
    </row>
    <row r="384" s="12" customFormat="1" ht="12.75">
      <c r="G384" s="18"/>
    </row>
    <row r="385" s="12" customFormat="1" ht="12.75">
      <c r="G385" s="18"/>
    </row>
    <row r="386" s="12" customFormat="1" ht="12.75">
      <c r="G386" s="18"/>
    </row>
    <row r="387" s="12" customFormat="1" ht="12.75">
      <c r="G387" s="18"/>
    </row>
    <row r="388" s="12" customFormat="1" ht="12.75">
      <c r="G388" s="18"/>
    </row>
    <row r="389" s="12" customFormat="1" ht="12.75">
      <c r="G389" s="18"/>
    </row>
    <row r="390" s="12" customFormat="1" ht="12.75">
      <c r="G390" s="18"/>
    </row>
    <row r="391" s="12" customFormat="1" ht="12.75">
      <c r="G391" s="18"/>
    </row>
    <row r="392" s="12" customFormat="1" ht="12.75">
      <c r="G392" s="18"/>
    </row>
    <row r="393" s="12" customFormat="1" ht="12.75">
      <c r="G393" s="18"/>
    </row>
    <row r="394" s="12" customFormat="1" ht="12.75">
      <c r="G394" s="18"/>
    </row>
    <row r="395" s="12" customFormat="1" ht="12.75">
      <c r="G395" s="18"/>
    </row>
    <row r="396" s="12" customFormat="1" ht="12.75">
      <c r="G396" s="18"/>
    </row>
    <row r="397" s="12" customFormat="1" ht="12.75">
      <c r="G397" s="18"/>
    </row>
    <row r="398" s="12" customFormat="1" ht="12.75">
      <c r="G398" s="18"/>
    </row>
    <row r="399" s="12" customFormat="1" ht="12.75">
      <c r="G399" s="18"/>
    </row>
    <row r="400" s="12" customFormat="1" ht="12.75">
      <c r="G400" s="18"/>
    </row>
    <row r="401" s="12" customFormat="1" ht="12.75">
      <c r="G401" s="18"/>
    </row>
    <row r="402" s="12" customFormat="1" ht="12.75">
      <c r="G402" s="18"/>
    </row>
    <row r="403" s="12" customFormat="1" ht="12.75">
      <c r="G403" s="18"/>
    </row>
    <row r="404" s="12" customFormat="1" ht="12.75">
      <c r="G404" s="18"/>
    </row>
    <row r="405" s="12" customFormat="1" ht="12.75">
      <c r="G405" s="18"/>
    </row>
    <row r="406" s="12" customFormat="1" ht="12.75">
      <c r="G406" s="18"/>
    </row>
    <row r="407" s="12" customFormat="1" ht="12.75">
      <c r="G407" s="18"/>
    </row>
    <row r="408" s="12" customFormat="1" ht="12.75">
      <c r="G408" s="18"/>
    </row>
    <row r="409" s="12" customFormat="1" ht="12.75">
      <c r="G409" s="18"/>
    </row>
    <row r="410" s="12" customFormat="1" ht="12.75">
      <c r="G410" s="18"/>
    </row>
    <row r="411" s="12" customFormat="1" ht="12.75">
      <c r="G411" s="18"/>
    </row>
    <row r="412" s="12" customFormat="1" ht="12.75">
      <c r="G412" s="18"/>
    </row>
    <row r="413" s="12" customFormat="1" ht="12.75">
      <c r="G413" s="18"/>
    </row>
    <row r="414" s="12" customFormat="1" ht="12.75">
      <c r="G414" s="18"/>
    </row>
    <row r="415" s="12" customFormat="1" ht="12.75">
      <c r="G415" s="18"/>
    </row>
    <row r="416" s="12" customFormat="1" ht="12.75">
      <c r="G416" s="18"/>
    </row>
    <row r="417" s="12" customFormat="1" ht="12.75">
      <c r="G417" s="18"/>
    </row>
    <row r="418" s="12" customFormat="1" ht="12.75">
      <c r="G418" s="18"/>
    </row>
    <row r="419" s="12" customFormat="1" ht="12.75">
      <c r="G419" s="18"/>
    </row>
    <row r="420" s="12" customFormat="1" ht="12.75">
      <c r="G420" s="18"/>
    </row>
    <row r="421" s="12" customFormat="1" ht="12.75">
      <c r="G421" s="18"/>
    </row>
    <row r="422" s="12" customFormat="1" ht="12.75">
      <c r="G422" s="18"/>
    </row>
    <row r="423" s="12" customFormat="1" ht="12.75">
      <c r="G423" s="18"/>
    </row>
    <row r="424" s="12" customFormat="1" ht="12.75">
      <c r="G424" s="18"/>
    </row>
    <row r="425" s="12" customFormat="1" ht="12.75">
      <c r="G425" s="18"/>
    </row>
    <row r="426" s="12" customFormat="1" ht="12.75">
      <c r="G426" s="18"/>
    </row>
    <row r="427" s="12" customFormat="1" ht="12.75">
      <c r="G427" s="18"/>
    </row>
    <row r="428" s="12" customFormat="1" ht="12.75">
      <c r="G428" s="18"/>
    </row>
    <row r="429" s="12" customFormat="1" ht="12.75">
      <c r="G429" s="18"/>
    </row>
    <row r="430" s="12" customFormat="1" ht="12.75">
      <c r="G430" s="18"/>
    </row>
    <row r="431" s="12" customFormat="1" ht="12.75">
      <c r="G431" s="18"/>
    </row>
    <row r="432" s="12" customFormat="1" ht="12.75">
      <c r="G432" s="18"/>
    </row>
    <row r="433" s="12" customFormat="1" ht="12.75">
      <c r="G433" s="18"/>
    </row>
    <row r="434" s="12" customFormat="1" ht="12.75">
      <c r="G434" s="18"/>
    </row>
    <row r="435" s="12" customFormat="1" ht="12.75">
      <c r="G435" s="18"/>
    </row>
    <row r="436" s="12" customFormat="1" ht="12.75">
      <c r="G436" s="18"/>
    </row>
    <row r="437" s="12" customFormat="1" ht="12.75">
      <c r="G437" s="18"/>
    </row>
    <row r="438" s="12" customFormat="1" ht="12.75">
      <c r="G438" s="18"/>
    </row>
    <row r="439" s="12" customFormat="1" ht="12.75">
      <c r="G439" s="18"/>
    </row>
    <row r="440" s="12" customFormat="1" ht="12.75">
      <c r="G440" s="18"/>
    </row>
    <row r="441" s="12" customFormat="1" ht="12.75">
      <c r="G441" s="18"/>
    </row>
    <row r="442" s="12" customFormat="1" ht="12.75">
      <c r="G442" s="18"/>
    </row>
    <row r="443" s="12" customFormat="1" ht="12.75">
      <c r="G443" s="18"/>
    </row>
    <row r="444" s="12" customFormat="1" ht="12.75">
      <c r="G444" s="18"/>
    </row>
    <row r="445" s="12" customFormat="1" ht="12.75">
      <c r="G445" s="18"/>
    </row>
    <row r="446" s="12" customFormat="1" ht="12.75">
      <c r="G446" s="18"/>
    </row>
    <row r="447" s="12" customFormat="1" ht="12.75">
      <c r="G447" s="18"/>
    </row>
    <row r="448" s="12" customFormat="1" ht="12.75">
      <c r="G448" s="18"/>
    </row>
    <row r="449" s="12" customFormat="1" ht="12.75">
      <c r="G449" s="18"/>
    </row>
    <row r="450" s="12" customFormat="1" ht="12.75">
      <c r="G450" s="18"/>
    </row>
    <row r="451" s="12" customFormat="1" ht="12.75">
      <c r="G451" s="18"/>
    </row>
    <row r="452" s="12" customFormat="1" ht="12.75">
      <c r="G452" s="18"/>
    </row>
    <row r="453" s="12" customFormat="1" ht="12.75">
      <c r="G453" s="18"/>
    </row>
    <row r="454" s="12" customFormat="1" ht="12.75">
      <c r="G454" s="18"/>
    </row>
    <row r="455" s="12" customFormat="1" ht="12.75">
      <c r="G455" s="18"/>
    </row>
    <row r="456" s="12" customFormat="1" ht="12.75">
      <c r="G456" s="18"/>
    </row>
    <row r="457" s="12" customFormat="1" ht="12.75">
      <c r="G457" s="18"/>
    </row>
    <row r="458" s="12" customFormat="1" ht="12.75">
      <c r="G458" s="18"/>
    </row>
    <row r="459" s="12" customFormat="1" ht="12.75">
      <c r="G459" s="18"/>
    </row>
    <row r="460" s="12" customFormat="1" ht="12.75">
      <c r="G460" s="18"/>
    </row>
    <row r="461" s="12" customFormat="1" ht="12.75">
      <c r="G461" s="18"/>
    </row>
    <row r="462" s="12" customFormat="1" ht="12.75">
      <c r="G462" s="18"/>
    </row>
    <row r="463" s="12" customFormat="1" ht="12.75">
      <c r="G463" s="18"/>
    </row>
    <row r="464" s="12" customFormat="1" ht="12.75">
      <c r="G464" s="18"/>
    </row>
    <row r="465" s="12" customFormat="1" ht="12.75">
      <c r="G465" s="18"/>
    </row>
    <row r="466" s="12" customFormat="1" ht="12.75">
      <c r="G466" s="18"/>
    </row>
    <row r="467" s="12" customFormat="1" ht="12.75">
      <c r="G467" s="18"/>
    </row>
    <row r="468" s="12" customFormat="1" ht="12.75">
      <c r="G468" s="18"/>
    </row>
    <row r="469" s="12" customFormat="1" ht="12.75">
      <c r="G469" s="18"/>
    </row>
    <row r="470" s="12" customFormat="1" ht="12.75">
      <c r="G470" s="18"/>
    </row>
    <row r="471" s="12" customFormat="1" ht="12.75">
      <c r="G471" s="18"/>
    </row>
    <row r="472" s="12" customFormat="1" ht="12.75">
      <c r="G472" s="18"/>
    </row>
    <row r="473" s="12" customFormat="1" ht="12.75">
      <c r="G473" s="18"/>
    </row>
    <row r="474" s="12" customFormat="1" ht="12.75">
      <c r="G474" s="18"/>
    </row>
    <row r="475" s="12" customFormat="1" ht="12.75">
      <c r="G475" s="18"/>
    </row>
    <row r="476" s="12" customFormat="1" ht="12.75">
      <c r="G476" s="18"/>
    </row>
    <row r="477" s="12" customFormat="1" ht="12.75">
      <c r="G477" s="18"/>
    </row>
    <row r="478" s="12" customFormat="1" ht="12.75">
      <c r="G478" s="18"/>
    </row>
    <row r="479" s="12" customFormat="1" ht="12.75">
      <c r="G479" s="18"/>
    </row>
    <row r="480" s="12" customFormat="1" ht="12.75">
      <c r="G480" s="18"/>
    </row>
    <row r="481" s="12" customFormat="1" ht="12.75">
      <c r="G481" s="18"/>
    </row>
    <row r="482" s="12" customFormat="1" ht="12.75">
      <c r="G482" s="18"/>
    </row>
    <row r="483" s="12" customFormat="1" ht="12.75">
      <c r="G483" s="18"/>
    </row>
    <row r="484" s="12" customFormat="1" ht="12.75">
      <c r="G484" s="18"/>
    </row>
    <row r="485" s="12" customFormat="1" ht="12.75">
      <c r="G485" s="18"/>
    </row>
    <row r="486" s="12" customFormat="1" ht="12.75">
      <c r="G486" s="18"/>
    </row>
    <row r="487" s="12" customFormat="1" ht="12.75">
      <c r="G487" s="18"/>
    </row>
    <row r="488" s="12" customFormat="1" ht="12.75">
      <c r="G488" s="18"/>
    </row>
    <row r="489" s="12" customFormat="1" ht="12.75">
      <c r="G489" s="18"/>
    </row>
    <row r="490" s="12" customFormat="1" ht="12.75">
      <c r="G490" s="18"/>
    </row>
    <row r="491" s="12" customFormat="1" ht="12.75">
      <c r="G491" s="18"/>
    </row>
    <row r="492" s="12" customFormat="1" ht="12.75">
      <c r="G492" s="18"/>
    </row>
    <row r="493" s="12" customFormat="1" ht="12.75">
      <c r="G493" s="18"/>
    </row>
    <row r="494" s="12" customFormat="1" ht="12.75">
      <c r="G494" s="18"/>
    </row>
    <row r="495" s="12" customFormat="1" ht="12.75">
      <c r="G495" s="18"/>
    </row>
    <row r="496" s="12" customFormat="1" ht="12.75">
      <c r="G496" s="18"/>
    </row>
    <row r="497" s="12" customFormat="1" ht="12.75">
      <c r="G497" s="18"/>
    </row>
    <row r="498" s="12" customFormat="1" ht="12.75">
      <c r="G498" s="18"/>
    </row>
    <row r="499" spans="6:9" ht="12.75">
      <c r="F499" s="12"/>
      <c r="G499" s="18"/>
      <c r="H499" s="12"/>
      <c r="I499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10"/>
  <sheetViews>
    <sheetView workbookViewId="0" topLeftCell="A1">
      <selection activeCell="L2" sqref="L2:L8"/>
    </sheetView>
  </sheetViews>
  <sheetFormatPr defaultColWidth="9.00390625" defaultRowHeight="12.75"/>
  <cols>
    <col min="1" max="1" width="13.25390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6.875" style="3" customWidth="1"/>
    <col min="8" max="8" width="10.25390625" style="2" customWidth="1"/>
    <col min="9" max="9" width="12.25390625" style="15" customWidth="1"/>
    <col min="10" max="61" width="9.125" style="12" customWidth="1"/>
    <col min="62" max="16384" width="9.125" style="2" customWidth="1"/>
  </cols>
  <sheetData>
    <row r="1" spans="1:9" ht="27.75" customHeight="1">
      <c r="A1" s="61" t="s">
        <v>57</v>
      </c>
      <c r="B1" s="62"/>
      <c r="C1" s="62"/>
      <c r="D1" s="62"/>
      <c r="E1" s="62"/>
      <c r="F1" s="62"/>
      <c r="G1" s="62"/>
      <c r="H1" s="62"/>
      <c r="I1" s="62"/>
    </row>
    <row r="2" spans="1:9" ht="63.75">
      <c r="A2" s="45" t="s">
        <v>16</v>
      </c>
      <c r="B2" s="45" t="s">
        <v>12</v>
      </c>
      <c r="C2" s="45" t="s">
        <v>18</v>
      </c>
      <c r="D2" s="45" t="s">
        <v>13</v>
      </c>
      <c r="E2" s="45" t="s">
        <v>19</v>
      </c>
      <c r="F2" s="45" t="s">
        <v>20</v>
      </c>
      <c r="G2" s="45" t="s">
        <v>14</v>
      </c>
      <c r="H2" s="45" t="s">
        <v>15</v>
      </c>
      <c r="I2" s="45" t="s">
        <v>22</v>
      </c>
    </row>
    <row r="3" spans="1:61" s="4" customFormat="1" ht="25.5" customHeight="1">
      <c r="A3" s="36">
        <v>148803.84</v>
      </c>
      <c r="B3" s="4">
        <v>3486.6</v>
      </c>
      <c r="C3" s="36">
        <v>4.01</v>
      </c>
      <c r="D3" s="36">
        <f>B3*C3*12</f>
        <v>167775.19199999998</v>
      </c>
      <c r="E3" s="36">
        <f>A3+D3</f>
        <v>316579.032</v>
      </c>
      <c r="F3" s="46">
        <v>1</v>
      </c>
      <c r="G3" s="49" t="s">
        <v>110</v>
      </c>
      <c r="H3" s="36">
        <v>528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s="4" customFormat="1" ht="12.75">
      <c r="A4" s="36"/>
      <c r="B4" s="36"/>
      <c r="C4" s="36"/>
      <c r="D4" s="36"/>
      <c r="E4" s="36"/>
      <c r="F4" s="46">
        <v>2</v>
      </c>
      <c r="G4" s="49" t="s">
        <v>118</v>
      </c>
      <c r="H4" s="36">
        <v>45766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s="4" customFormat="1" ht="12.75">
      <c r="A5" s="36"/>
      <c r="B5" s="36"/>
      <c r="C5" s="36"/>
      <c r="D5" s="36"/>
      <c r="E5" s="36"/>
      <c r="F5" s="46">
        <v>3</v>
      </c>
      <c r="G5" s="49" t="s">
        <v>122</v>
      </c>
      <c r="H5" s="36">
        <v>65469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s="4" customFormat="1" ht="12.75">
      <c r="A6" s="36"/>
      <c r="B6" s="36"/>
      <c r="C6" s="36"/>
      <c r="D6" s="36"/>
      <c r="E6" s="36"/>
      <c r="F6" s="46">
        <v>4</v>
      </c>
      <c r="G6" s="49" t="s">
        <v>135</v>
      </c>
      <c r="H6" s="36">
        <v>574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1:61" s="4" customFormat="1" ht="25.5">
      <c r="A7" s="36"/>
      <c r="B7" s="36"/>
      <c r="C7" s="36"/>
      <c r="D7" s="36"/>
      <c r="E7" s="36"/>
      <c r="F7" s="46">
        <v>5</v>
      </c>
      <c r="G7" s="49" t="s">
        <v>170</v>
      </c>
      <c r="H7" s="36">
        <v>8443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s="4" customFormat="1" ht="25.5">
      <c r="A8" s="36"/>
      <c r="B8" s="36"/>
      <c r="C8" s="36"/>
      <c r="D8" s="36"/>
      <c r="E8" s="36"/>
      <c r="F8" s="46">
        <v>6</v>
      </c>
      <c r="G8" s="49" t="s">
        <v>245</v>
      </c>
      <c r="H8" s="36">
        <v>13522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1:61" s="4" customFormat="1" ht="12.75">
      <c r="A9" s="36"/>
      <c r="B9" s="36"/>
      <c r="C9" s="36"/>
      <c r="D9" s="36"/>
      <c r="E9" s="36"/>
      <c r="F9" s="46">
        <v>7</v>
      </c>
      <c r="G9" s="49" t="s">
        <v>189</v>
      </c>
      <c r="H9" s="36">
        <v>5899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61" s="4" customFormat="1" ht="12.75">
      <c r="A10" s="36"/>
      <c r="B10" s="36"/>
      <c r="C10" s="36"/>
      <c r="D10" s="36"/>
      <c r="E10" s="36"/>
      <c r="F10" s="46">
        <v>8</v>
      </c>
      <c r="G10" s="49" t="s">
        <v>189</v>
      </c>
      <c r="H10" s="36">
        <v>1748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s="4" customFormat="1" ht="12.75">
      <c r="A11" s="36"/>
      <c r="B11" s="36"/>
      <c r="C11" s="36"/>
      <c r="D11" s="36"/>
      <c r="E11" s="36"/>
      <c r="F11" s="46">
        <v>9</v>
      </c>
      <c r="G11" s="49" t="s">
        <v>218</v>
      </c>
      <c r="H11" s="36">
        <v>5953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s="4" customFormat="1" ht="12.75">
      <c r="A12" s="36"/>
      <c r="B12" s="36"/>
      <c r="C12" s="36"/>
      <c r="D12" s="36"/>
      <c r="E12" s="36"/>
      <c r="F12" s="46">
        <v>10</v>
      </c>
      <c r="G12" s="49" t="s">
        <v>231</v>
      </c>
      <c r="H12" s="36">
        <v>1500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s="4" customFormat="1" ht="12.75">
      <c r="A13" s="36"/>
      <c r="B13" s="36"/>
      <c r="C13" s="36"/>
      <c r="D13" s="36"/>
      <c r="E13" s="36"/>
      <c r="F13" s="46">
        <v>11</v>
      </c>
      <c r="G13" s="49" t="s">
        <v>69</v>
      </c>
      <c r="H13" s="36">
        <v>3165</v>
      </c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61" s="4" customFormat="1" ht="25.5">
      <c r="A14" s="36"/>
      <c r="B14" s="36"/>
      <c r="C14" s="36"/>
      <c r="D14" s="36"/>
      <c r="E14" s="36"/>
      <c r="F14" s="46">
        <v>12</v>
      </c>
      <c r="G14" s="49" t="s">
        <v>237</v>
      </c>
      <c r="H14" s="36">
        <v>10611</v>
      </c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61" s="4" customFormat="1" ht="25.5">
      <c r="A15" s="36"/>
      <c r="B15" s="36"/>
      <c r="C15" s="36"/>
      <c r="D15" s="36"/>
      <c r="E15" s="36"/>
      <c r="F15" s="46">
        <v>13</v>
      </c>
      <c r="G15" s="49" t="s">
        <v>102</v>
      </c>
      <c r="H15" s="36">
        <v>1223.59</v>
      </c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s="4" customFormat="1" ht="12.75">
      <c r="A16" s="36"/>
      <c r="B16" s="36"/>
      <c r="C16" s="36"/>
      <c r="D16" s="36"/>
      <c r="E16" s="36"/>
      <c r="F16" s="36"/>
      <c r="G16" s="37" t="s">
        <v>21</v>
      </c>
      <c r="H16" s="36">
        <f>H3+H4+H5+H6+H12</f>
        <v>113837</v>
      </c>
      <c r="I16" s="36">
        <f>E3-H16</f>
        <v>202742.032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1:61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1:61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1:61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1:61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61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1:61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1:61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1:61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1:61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1:61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1:61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1:61" s="13" customFormat="1" ht="12.75">
      <c r="A31" s="12"/>
      <c r="G31" s="14" t="s">
        <v>235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1:61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1:61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1:61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1:61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1:61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1:61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1:61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1:61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1:61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1:61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1:61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1:61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1:61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1:61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1:61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1:61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1:61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1:61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1:61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1:61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1:61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1:61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1:61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1:61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1:61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1:61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1:61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1:61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1:61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1:61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1:61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1:61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1:61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1:61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1:61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1:61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1:61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1:61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1:61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1:61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1:61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1:61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1:61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1:61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1:61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1:61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1:61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1:61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1:61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1:61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1:61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1:61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1:61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1:61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1:61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1:61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1:61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1:61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1:61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1:61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1:61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1:61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1:61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1:61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1:61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1:61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1:61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1:61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1:61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1:61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1:61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1:61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1:61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1:61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1:61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1:61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1:61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1:61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1:61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1:61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1:61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1:61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1:61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1:61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1:61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1:61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1:61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1:61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1:61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1:61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1:61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1:61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1:61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1:61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1:61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1:61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1:61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1:61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1:61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1:61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1:61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1:61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1:61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1:61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1:61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1:61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1:61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1:61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1:61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1:61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1:61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1:61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1:61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1:61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1:61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1:61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1:61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1:61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1:61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1:61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1:61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1:61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1:61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1:61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1:61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1:61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1:61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1:61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1:61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1:61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1:61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1:61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1:61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1:61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1:61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1:61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1:61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1:61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1:61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1:61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1:61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1:61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1:61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1:61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1:61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1:61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1:61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1:61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1:61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1:61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1:61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1:61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1:61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  <row r="185" spans="1:61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</row>
    <row r="186" spans="1:61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</row>
    <row r="187" spans="1:61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</row>
    <row r="188" spans="1:61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</row>
    <row r="189" spans="1:61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</row>
    <row r="190" spans="1:61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</row>
    <row r="191" spans="1:61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</row>
    <row r="192" spans="1:61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</row>
    <row r="193" spans="1:61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</row>
    <row r="194" spans="1:61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</row>
    <row r="195" spans="1:61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</row>
    <row r="196" spans="1:61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</row>
    <row r="197" spans="1:61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</row>
    <row r="198" spans="1:61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1:61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</row>
    <row r="200" spans="1:61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1:61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</row>
    <row r="202" spans="1:61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1:61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1:61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1:61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</row>
    <row r="206" spans="1:61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</row>
    <row r="207" spans="1:61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</row>
    <row r="208" spans="1:61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</row>
    <row r="209" spans="1:61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</row>
    <row r="210" spans="1:61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</row>
    <row r="211" spans="1:61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</row>
    <row r="212" spans="1:61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</row>
    <row r="213" spans="1:61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</row>
    <row r="214" spans="1:61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</row>
    <row r="215" spans="1:61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</row>
    <row r="216" spans="1:61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</row>
    <row r="217" spans="1:61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</row>
    <row r="218" spans="1:61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</row>
    <row r="219" spans="1:61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</row>
    <row r="220" spans="1:61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</row>
    <row r="221" spans="1:61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</row>
    <row r="222" spans="1:61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</row>
    <row r="223" spans="1:61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</row>
    <row r="224" spans="1:61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</row>
    <row r="225" spans="1:61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</row>
    <row r="226" spans="1:61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</row>
    <row r="227" spans="1:61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</row>
    <row r="228" spans="1:61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</row>
    <row r="229" spans="1:61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</row>
    <row r="230" spans="1:61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</row>
    <row r="231" spans="1:61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</row>
    <row r="232" spans="1:61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</row>
    <row r="233" spans="1:61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</row>
    <row r="234" spans="1:61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</row>
    <row r="235" spans="1:61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</row>
    <row r="236" spans="1:61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</row>
    <row r="237" spans="1:61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</row>
    <row r="238" spans="1:61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</row>
    <row r="239" spans="1:61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</row>
    <row r="240" spans="1:61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</row>
    <row r="241" spans="1:61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</row>
    <row r="242" spans="1:61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</row>
    <row r="243" spans="1:61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</row>
    <row r="244" spans="1:61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</row>
    <row r="245" spans="1:61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</row>
    <row r="246" spans="1:61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</row>
    <row r="247" spans="1:61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</row>
    <row r="248" spans="1:61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</row>
    <row r="249" spans="1:61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</row>
    <row r="250" spans="1:61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</row>
    <row r="251" spans="1:61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</row>
    <row r="252" spans="1:61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</row>
    <row r="253" spans="1:61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</row>
    <row r="254" spans="1:61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</row>
    <row r="255" spans="1:61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</row>
    <row r="256" spans="1:61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</row>
    <row r="257" spans="1:61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</row>
    <row r="258" spans="1:61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</row>
    <row r="259" spans="1:61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</row>
    <row r="260" spans="1:61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</row>
    <row r="261" spans="1:61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</row>
    <row r="262" spans="1:61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</row>
    <row r="263" spans="1:61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</row>
    <row r="264" spans="1:61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</row>
    <row r="265" spans="1:61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</row>
    <row r="266" spans="1:61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</row>
    <row r="267" spans="1:61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</row>
    <row r="268" spans="1:61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</row>
    <row r="269" spans="1:61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</row>
    <row r="270" spans="1:61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</row>
    <row r="271" spans="1:61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</row>
    <row r="272" spans="1:61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</row>
    <row r="273" spans="1:61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</row>
    <row r="274" spans="1:61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</row>
    <row r="275" spans="1:61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</row>
    <row r="276" spans="1:61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</row>
    <row r="277" spans="1:61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</row>
    <row r="278" spans="1:61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</row>
    <row r="279" spans="1:61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</row>
    <row r="280" spans="1:61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</row>
    <row r="281" spans="1:61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</row>
    <row r="282" spans="1:61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</row>
    <row r="283" spans="1:61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</row>
    <row r="284" spans="1:61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</row>
    <row r="285" spans="1:61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</row>
    <row r="286" spans="1:61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</row>
    <row r="287" spans="1:61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</row>
    <row r="288" spans="1:61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</row>
    <row r="289" spans="1:61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</row>
    <row r="290" spans="1:61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</row>
    <row r="291" spans="1:61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</row>
    <row r="292" spans="1:61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</row>
    <row r="293" spans="1:61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</row>
    <row r="294" spans="1:61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</row>
    <row r="295" spans="1:61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</row>
    <row r="296" spans="1:61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</row>
    <row r="297" spans="1:61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</row>
    <row r="298" spans="1:61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</row>
    <row r="299" spans="1:61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</row>
    <row r="300" spans="1:61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</row>
    <row r="301" spans="1:61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</row>
    <row r="302" spans="1:61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</row>
    <row r="303" spans="1:61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</row>
    <row r="304" spans="1:61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</row>
    <row r="305" spans="1:61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</row>
    <row r="306" spans="1:61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</row>
    <row r="307" spans="1:61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</row>
    <row r="308" spans="1:61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</row>
    <row r="309" spans="1:61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</row>
    <row r="310" spans="1:61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S414"/>
  <sheetViews>
    <sheetView workbookViewId="0" topLeftCell="A1">
      <selection activeCell="L2" sqref="L2:L9"/>
    </sheetView>
  </sheetViews>
  <sheetFormatPr defaultColWidth="9.00390625" defaultRowHeight="12.75"/>
  <cols>
    <col min="1" max="1" width="12.00390625" style="6" customWidth="1"/>
    <col min="2" max="2" width="9.125" style="2" customWidth="1"/>
    <col min="3" max="3" width="7.37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1.125" style="2" customWidth="1"/>
    <col min="9" max="9" width="13.00390625" style="15" customWidth="1"/>
    <col min="10" max="53" width="9.125" style="12" customWidth="1"/>
    <col min="54" max="16384" width="9.125" style="2" customWidth="1"/>
  </cols>
  <sheetData>
    <row r="1" spans="1:9" ht="18">
      <c r="A1" s="72" t="s">
        <v>87</v>
      </c>
      <c r="B1" s="73"/>
      <c r="C1" s="73"/>
      <c r="D1" s="73"/>
      <c r="E1" s="73"/>
      <c r="F1" s="73"/>
      <c r="G1" s="73"/>
      <c r="H1" s="73"/>
      <c r="I1" s="73"/>
    </row>
    <row r="2" spans="1:10" ht="76.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5" t="s">
        <v>125</v>
      </c>
      <c r="H2" s="1" t="s">
        <v>15</v>
      </c>
      <c r="I2" s="1" t="s">
        <v>22</v>
      </c>
      <c r="J2" s="16"/>
    </row>
    <row r="3" spans="1:53" s="4" customFormat="1" ht="12.75" customHeight="1">
      <c r="A3" s="36">
        <v>223205.35</v>
      </c>
      <c r="B3" s="4">
        <v>4145.3</v>
      </c>
      <c r="C3" s="36">
        <v>4.01</v>
      </c>
      <c r="D3" s="36">
        <f>B3*C3*12</f>
        <v>199471.83599999998</v>
      </c>
      <c r="E3" s="36">
        <f>A3+D3</f>
        <v>422677.186</v>
      </c>
      <c r="F3" s="46">
        <v>1</v>
      </c>
      <c r="G3" s="49" t="s">
        <v>44</v>
      </c>
      <c r="H3" s="36">
        <v>3402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4" customFormat="1" ht="12.75">
      <c r="A4" s="36"/>
      <c r="B4" s="36"/>
      <c r="C4" s="36"/>
      <c r="D4" s="36"/>
      <c r="E4" s="36"/>
      <c r="F4" s="46">
        <v>2</v>
      </c>
      <c r="G4" s="49" t="s">
        <v>254</v>
      </c>
      <c r="H4" s="36">
        <v>469470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4" customFormat="1" ht="12.75">
      <c r="A5" s="36"/>
      <c r="B5" s="36"/>
      <c r="C5" s="36"/>
      <c r="D5" s="36"/>
      <c r="E5" s="36"/>
      <c r="F5" s="46">
        <v>3</v>
      </c>
      <c r="G5" s="49" t="s">
        <v>108</v>
      </c>
      <c r="H5" s="36">
        <v>750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s="4" customFormat="1" ht="25.5">
      <c r="A6" s="36"/>
      <c r="B6" s="36"/>
      <c r="C6" s="36"/>
      <c r="D6" s="36"/>
      <c r="E6" s="36"/>
      <c r="F6" s="46">
        <v>4</v>
      </c>
      <c r="G6" s="49" t="s">
        <v>157</v>
      </c>
      <c r="H6" s="36">
        <v>1529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4" customFormat="1" ht="12.75">
      <c r="A7" s="36"/>
      <c r="B7" s="36"/>
      <c r="C7" s="36"/>
      <c r="D7" s="36"/>
      <c r="E7" s="36"/>
      <c r="F7" s="46">
        <v>5</v>
      </c>
      <c r="G7" s="49" t="s">
        <v>163</v>
      </c>
      <c r="H7" s="36">
        <v>861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4" customFormat="1" ht="12.75">
      <c r="A8" s="36"/>
      <c r="B8" s="36"/>
      <c r="C8" s="36"/>
      <c r="D8" s="36"/>
      <c r="E8" s="36"/>
      <c r="F8" s="46">
        <v>6</v>
      </c>
      <c r="G8" s="49" t="s">
        <v>186</v>
      </c>
      <c r="H8" s="36">
        <v>861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s="4" customFormat="1" ht="25.5">
      <c r="A9" s="36"/>
      <c r="B9" s="36"/>
      <c r="C9" s="36"/>
      <c r="D9" s="36"/>
      <c r="E9" s="36"/>
      <c r="F9" s="46">
        <v>7</v>
      </c>
      <c r="G9" s="49" t="s">
        <v>248</v>
      </c>
      <c r="H9" s="36">
        <v>1110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s="4" customFormat="1" ht="12.75">
      <c r="A10" s="36"/>
      <c r="B10" s="36"/>
      <c r="C10" s="36"/>
      <c r="D10" s="36"/>
      <c r="E10" s="36"/>
      <c r="F10" s="46">
        <v>8</v>
      </c>
      <c r="G10" s="49" t="s">
        <v>249</v>
      </c>
      <c r="H10" s="36">
        <v>600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97" s="4" customFormat="1" ht="12.75">
      <c r="A11" s="36"/>
      <c r="B11" s="36"/>
      <c r="C11" s="36"/>
      <c r="D11" s="36"/>
      <c r="E11" s="36"/>
      <c r="F11" s="46">
        <v>9</v>
      </c>
      <c r="G11" s="49" t="s">
        <v>224</v>
      </c>
      <c r="H11" s="36">
        <v>296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</row>
    <row r="12" spans="1:97" s="4" customFormat="1" ht="25.5">
      <c r="A12" s="36"/>
      <c r="B12" s="36"/>
      <c r="C12" s="36"/>
      <c r="D12" s="36"/>
      <c r="E12" s="36"/>
      <c r="F12" s="46">
        <v>10</v>
      </c>
      <c r="G12" s="49" t="s">
        <v>1</v>
      </c>
      <c r="H12" s="36">
        <v>2664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</row>
    <row r="13" spans="1:97" s="4" customFormat="1" ht="25.5">
      <c r="A13" s="36"/>
      <c r="B13" s="36"/>
      <c r="C13" s="36"/>
      <c r="D13" s="36"/>
      <c r="E13" s="36"/>
      <c r="F13" s="46">
        <v>11</v>
      </c>
      <c r="G13" s="49" t="s">
        <v>102</v>
      </c>
      <c r="H13" s="36">
        <v>5801.22</v>
      </c>
      <c r="I13" s="36"/>
      <c r="J13"/>
      <c r="K13"/>
      <c r="L13"/>
      <c r="M13"/>
      <c r="N13"/>
      <c r="O13"/>
      <c r="P13"/>
      <c r="Q13"/>
      <c r="R13"/>
      <c r="S13"/>
      <c r="T13"/>
      <c r="U13"/>
      <c r="V13"/>
      <c r="W13" s="33"/>
      <c r="X13"/>
      <c r="Y13"/>
      <c r="Z13"/>
      <c r="AA13"/>
      <c r="AB13"/>
      <c r="AC13"/>
      <c r="AD13"/>
      <c r="AE13"/>
      <c r="AF13" s="33" t="s">
        <v>25</v>
      </c>
      <c r="AG13"/>
      <c r="AH13"/>
      <c r="AI13"/>
      <c r="AJ13"/>
      <c r="AK13"/>
      <c r="AL13" s="33" t="s">
        <v>26</v>
      </c>
      <c r="AM13"/>
      <c r="AN13"/>
      <c r="AO13"/>
      <c r="AP13" s="33" t="s">
        <v>27</v>
      </c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 s="33" t="s">
        <v>28</v>
      </c>
      <c r="BQ13"/>
      <c r="BR13"/>
      <c r="BS13"/>
      <c r="BT13"/>
      <c r="BU13"/>
      <c r="BV13"/>
      <c r="BW13"/>
      <c r="BX13" s="33" t="s">
        <v>29</v>
      </c>
      <c r="BY13"/>
      <c r="BZ13"/>
      <c r="CA13" s="34" t="s">
        <v>30</v>
      </c>
      <c r="CB13"/>
      <c r="CC13"/>
      <c r="CD13"/>
      <c r="CE13" s="34" t="s">
        <v>31</v>
      </c>
      <c r="CF13"/>
      <c r="CG13"/>
      <c r="CH13"/>
      <c r="CI13" s="34" t="s">
        <v>32</v>
      </c>
      <c r="CJ13"/>
      <c r="CK13"/>
      <c r="CL13"/>
      <c r="CM13"/>
      <c r="CN13" s="34" t="s">
        <v>33</v>
      </c>
      <c r="CO13"/>
      <c r="CP13"/>
      <c r="CQ13"/>
      <c r="CR13"/>
      <c r="CS13" s="34">
        <v>4.52</v>
      </c>
    </row>
    <row r="14" spans="1:53" s="4" customFormat="1" ht="12.75">
      <c r="A14" s="36"/>
      <c r="B14" s="36"/>
      <c r="C14" s="36"/>
      <c r="D14" s="36"/>
      <c r="E14" s="36"/>
      <c r="F14" s="36"/>
      <c r="G14" s="37" t="s">
        <v>21</v>
      </c>
      <c r="H14" s="36">
        <f>SUM(H3:H13)</f>
        <v>487344.22</v>
      </c>
      <c r="I14" s="36">
        <f>E3-H14</f>
        <v>-64667.033999999985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="12" customFormat="1" ht="12.75">
      <c r="G15" s="18"/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pans="4:7" s="12" customFormat="1" ht="12.75">
      <c r="D27" s="12" t="s">
        <v>11</v>
      </c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="12" customFormat="1" ht="12.75">
      <c r="G171" s="18"/>
    </row>
    <row r="172" s="12" customFormat="1" ht="12.75">
      <c r="G172" s="18"/>
    </row>
    <row r="173" s="12" customFormat="1" ht="12.75">
      <c r="G173" s="18"/>
    </row>
    <row r="174" s="12" customFormat="1" ht="12.75">
      <c r="G174" s="18"/>
    </row>
    <row r="175" s="12" customFormat="1" ht="12.75">
      <c r="G175" s="18"/>
    </row>
    <row r="176" s="12" customFormat="1" ht="12.75">
      <c r="G176" s="18"/>
    </row>
    <row r="177" s="12" customFormat="1" ht="12.75">
      <c r="G177" s="18"/>
    </row>
    <row r="178" s="12" customFormat="1" ht="12.75">
      <c r="G178" s="18"/>
    </row>
    <row r="179" s="12" customFormat="1" ht="12.75">
      <c r="G179" s="18"/>
    </row>
    <row r="180" s="12" customFormat="1" ht="12.75">
      <c r="G180" s="18"/>
    </row>
    <row r="181" s="12" customFormat="1" ht="12.75">
      <c r="G181" s="18"/>
    </row>
    <row r="182" s="12" customFormat="1" ht="12.75">
      <c r="G182" s="18"/>
    </row>
    <row r="183" s="12" customFormat="1" ht="12.75">
      <c r="G183" s="18"/>
    </row>
    <row r="184" s="12" customFormat="1" ht="12.75">
      <c r="G184" s="18"/>
    </row>
    <row r="185" s="12" customFormat="1" ht="12.75">
      <c r="G185" s="18"/>
    </row>
    <row r="186" s="12" customFormat="1" ht="12.75">
      <c r="G186" s="18"/>
    </row>
    <row r="187" s="12" customFormat="1" ht="12.75">
      <c r="G187" s="18"/>
    </row>
    <row r="188" s="12" customFormat="1" ht="12.75">
      <c r="G188" s="18"/>
    </row>
    <row r="189" s="12" customFormat="1" ht="12.75">
      <c r="G189" s="18"/>
    </row>
    <row r="190" s="12" customFormat="1" ht="12.75">
      <c r="G190" s="18"/>
    </row>
    <row r="191" s="12" customFormat="1" ht="12.75">
      <c r="G191" s="18"/>
    </row>
    <row r="192" s="12" customFormat="1" ht="12.75">
      <c r="G192" s="18"/>
    </row>
    <row r="193" s="12" customFormat="1" ht="12.75">
      <c r="G193" s="18"/>
    </row>
    <row r="194" s="12" customFormat="1" ht="12.75">
      <c r="G194" s="18"/>
    </row>
    <row r="195" s="12" customFormat="1" ht="12.75">
      <c r="G195" s="18"/>
    </row>
    <row r="196" s="12" customFormat="1" ht="12.75">
      <c r="G196" s="18"/>
    </row>
    <row r="197" s="12" customFormat="1" ht="12.75">
      <c r="G197" s="18"/>
    </row>
    <row r="198" s="12" customFormat="1" ht="12.75">
      <c r="G198" s="18"/>
    </row>
    <row r="199" s="12" customFormat="1" ht="12.75">
      <c r="G199" s="18"/>
    </row>
    <row r="200" s="12" customFormat="1" ht="12.75">
      <c r="G200" s="18"/>
    </row>
    <row r="201" s="12" customFormat="1" ht="12.75">
      <c r="G201" s="18"/>
    </row>
    <row r="202" s="12" customFormat="1" ht="12.75">
      <c r="G202" s="18"/>
    </row>
    <row r="203" s="12" customFormat="1" ht="12.75">
      <c r="G203" s="18"/>
    </row>
    <row r="204" s="12" customFormat="1" ht="12.75">
      <c r="G204" s="18"/>
    </row>
    <row r="205" s="12" customFormat="1" ht="12.75">
      <c r="G205" s="18"/>
    </row>
    <row r="206" s="12" customFormat="1" ht="12.75">
      <c r="G206" s="18"/>
    </row>
    <row r="207" s="12" customFormat="1" ht="12.75">
      <c r="G207" s="18"/>
    </row>
    <row r="208" s="12" customFormat="1" ht="12.75">
      <c r="G208" s="18"/>
    </row>
    <row r="209" s="12" customFormat="1" ht="12.75">
      <c r="G209" s="18"/>
    </row>
    <row r="210" s="12" customFormat="1" ht="12.75">
      <c r="G210" s="18"/>
    </row>
    <row r="211" s="12" customFormat="1" ht="12.75">
      <c r="G211" s="18"/>
    </row>
    <row r="212" s="12" customFormat="1" ht="12.75">
      <c r="G212" s="18"/>
    </row>
    <row r="213" s="12" customFormat="1" ht="12.75">
      <c r="G213" s="18"/>
    </row>
    <row r="214" s="12" customFormat="1" ht="12.75">
      <c r="G214" s="18"/>
    </row>
    <row r="215" s="12" customFormat="1" ht="12.75">
      <c r="G215" s="18"/>
    </row>
    <row r="216" s="12" customFormat="1" ht="12.75">
      <c r="G216" s="18"/>
    </row>
    <row r="217" s="12" customFormat="1" ht="12.75">
      <c r="G217" s="18"/>
    </row>
    <row r="218" s="12" customFormat="1" ht="12.75">
      <c r="G218" s="18"/>
    </row>
    <row r="219" s="12" customFormat="1" ht="12.75">
      <c r="G219" s="18"/>
    </row>
    <row r="220" s="12" customFormat="1" ht="12.75">
      <c r="G220" s="18"/>
    </row>
    <row r="221" s="12" customFormat="1" ht="12.75">
      <c r="G221" s="18"/>
    </row>
    <row r="222" s="12" customFormat="1" ht="12.75">
      <c r="G222" s="18"/>
    </row>
    <row r="223" s="12" customFormat="1" ht="12.75">
      <c r="G223" s="18"/>
    </row>
    <row r="224" s="12" customFormat="1" ht="12.75">
      <c r="G224" s="18"/>
    </row>
    <row r="225" s="12" customFormat="1" ht="12.75">
      <c r="G225" s="18"/>
    </row>
    <row r="226" s="12" customFormat="1" ht="12.75">
      <c r="G226" s="18"/>
    </row>
    <row r="227" s="12" customFormat="1" ht="12.75">
      <c r="G227" s="18"/>
    </row>
    <row r="228" s="12" customFormat="1" ht="12.75">
      <c r="G228" s="18"/>
    </row>
    <row r="229" s="12" customFormat="1" ht="12.75">
      <c r="G229" s="18"/>
    </row>
    <row r="230" s="12" customFormat="1" ht="12.75">
      <c r="G230" s="18"/>
    </row>
    <row r="231" s="12" customFormat="1" ht="12.75">
      <c r="G231" s="18"/>
    </row>
    <row r="232" s="12" customFormat="1" ht="12.75">
      <c r="G232" s="18"/>
    </row>
    <row r="233" s="12" customFormat="1" ht="12.75">
      <c r="G233" s="18"/>
    </row>
    <row r="234" s="12" customFormat="1" ht="12.75">
      <c r="G234" s="18"/>
    </row>
    <row r="235" s="12" customFormat="1" ht="12.75">
      <c r="G235" s="18"/>
    </row>
    <row r="236" s="12" customFormat="1" ht="12.75">
      <c r="G236" s="18"/>
    </row>
    <row r="237" s="12" customFormat="1" ht="12.75">
      <c r="G237" s="18"/>
    </row>
    <row r="238" s="12" customFormat="1" ht="12.75">
      <c r="G238" s="18"/>
    </row>
    <row r="239" s="12" customFormat="1" ht="12.75">
      <c r="G239" s="18"/>
    </row>
    <row r="240" s="12" customFormat="1" ht="12.75">
      <c r="G240" s="18"/>
    </row>
    <row r="241" s="12" customFormat="1" ht="12.75">
      <c r="G241" s="18"/>
    </row>
    <row r="242" s="12" customFormat="1" ht="12.75">
      <c r="G242" s="18"/>
    </row>
    <row r="243" s="12" customFormat="1" ht="12.75">
      <c r="G243" s="18"/>
    </row>
    <row r="244" s="12" customFormat="1" ht="12.75">
      <c r="G244" s="18"/>
    </row>
    <row r="245" s="12" customFormat="1" ht="12.75">
      <c r="G245" s="18"/>
    </row>
    <row r="246" s="12" customFormat="1" ht="12.75">
      <c r="G246" s="18"/>
    </row>
    <row r="247" s="12" customFormat="1" ht="12.75">
      <c r="G247" s="18"/>
    </row>
    <row r="248" s="12" customFormat="1" ht="12.75">
      <c r="G248" s="18"/>
    </row>
    <row r="249" s="12" customFormat="1" ht="12.75">
      <c r="G249" s="18"/>
    </row>
    <row r="250" s="12" customFormat="1" ht="12.75">
      <c r="G250" s="18"/>
    </row>
    <row r="251" s="12" customFormat="1" ht="12.75">
      <c r="G251" s="18"/>
    </row>
    <row r="252" s="12" customFormat="1" ht="12.75">
      <c r="G252" s="18"/>
    </row>
    <row r="253" s="12" customFormat="1" ht="12.75">
      <c r="G253" s="18"/>
    </row>
    <row r="254" s="12" customFormat="1" ht="12.75">
      <c r="G254" s="18"/>
    </row>
    <row r="255" s="12" customFormat="1" ht="12.75">
      <c r="G255" s="18"/>
    </row>
    <row r="256" s="12" customFormat="1" ht="12.75">
      <c r="G256" s="18"/>
    </row>
    <row r="257" s="12" customFormat="1" ht="12.75">
      <c r="G257" s="18"/>
    </row>
    <row r="258" s="12" customFormat="1" ht="12.75">
      <c r="G258" s="18"/>
    </row>
    <row r="259" s="12" customFormat="1" ht="12.75">
      <c r="G259" s="18"/>
    </row>
    <row r="260" s="12" customFormat="1" ht="12.75">
      <c r="G260" s="18"/>
    </row>
    <row r="261" s="12" customFormat="1" ht="12.75">
      <c r="G261" s="18"/>
    </row>
    <row r="262" s="12" customFormat="1" ht="12.75">
      <c r="G262" s="18"/>
    </row>
    <row r="263" s="12" customFormat="1" ht="12.75">
      <c r="G263" s="18"/>
    </row>
    <row r="264" s="12" customFormat="1" ht="12.75">
      <c r="G264" s="18"/>
    </row>
    <row r="265" s="12" customFormat="1" ht="12.75">
      <c r="G265" s="18"/>
    </row>
    <row r="266" s="12" customFormat="1" ht="12.75">
      <c r="G266" s="18"/>
    </row>
    <row r="267" s="12" customFormat="1" ht="12.75">
      <c r="G267" s="18"/>
    </row>
    <row r="268" s="12" customFormat="1" ht="12.75">
      <c r="G268" s="18"/>
    </row>
    <row r="269" s="12" customFormat="1" ht="12.75">
      <c r="G269" s="18"/>
    </row>
    <row r="270" s="12" customFormat="1" ht="12.75">
      <c r="G270" s="18"/>
    </row>
    <row r="271" s="12" customFormat="1" ht="12.75">
      <c r="G271" s="18"/>
    </row>
    <row r="272" s="12" customFormat="1" ht="12.75">
      <c r="G272" s="18"/>
    </row>
    <row r="273" s="12" customFormat="1" ht="12.75">
      <c r="G273" s="18"/>
    </row>
    <row r="274" s="12" customFormat="1" ht="12.75">
      <c r="G274" s="18"/>
    </row>
    <row r="275" s="12" customFormat="1" ht="12.75">
      <c r="G275" s="18"/>
    </row>
    <row r="276" s="12" customFormat="1" ht="12.75">
      <c r="G276" s="18"/>
    </row>
    <row r="277" s="12" customFormat="1" ht="12.75">
      <c r="G277" s="18"/>
    </row>
    <row r="278" s="12" customFormat="1" ht="12.75">
      <c r="G278" s="18"/>
    </row>
    <row r="279" s="12" customFormat="1" ht="12.75">
      <c r="G279" s="18"/>
    </row>
    <row r="280" s="12" customFormat="1" ht="12.75">
      <c r="G280" s="18"/>
    </row>
    <row r="281" s="12" customFormat="1" ht="12.75">
      <c r="G281" s="18"/>
    </row>
    <row r="282" s="12" customFormat="1" ht="12.75">
      <c r="G282" s="18"/>
    </row>
    <row r="283" s="12" customFormat="1" ht="12.75">
      <c r="G283" s="18"/>
    </row>
    <row r="284" s="12" customFormat="1" ht="12.75">
      <c r="G284" s="18"/>
    </row>
    <row r="285" s="12" customFormat="1" ht="12.75">
      <c r="G285" s="18"/>
    </row>
    <row r="286" s="12" customFormat="1" ht="12.75">
      <c r="G286" s="18"/>
    </row>
    <row r="287" s="12" customFormat="1" ht="12.75">
      <c r="G287" s="18"/>
    </row>
    <row r="288" s="12" customFormat="1" ht="12.75">
      <c r="G288" s="18"/>
    </row>
    <row r="289" s="12" customFormat="1" ht="12.75">
      <c r="G289" s="18"/>
    </row>
    <row r="290" s="12" customFormat="1" ht="12.75">
      <c r="G290" s="18"/>
    </row>
    <row r="291" s="12" customFormat="1" ht="12.75">
      <c r="G291" s="18"/>
    </row>
    <row r="292" s="12" customFormat="1" ht="12.75">
      <c r="G292" s="18"/>
    </row>
    <row r="293" s="12" customFormat="1" ht="12.75">
      <c r="G293" s="18"/>
    </row>
    <row r="294" s="12" customFormat="1" ht="12.75">
      <c r="G294" s="18"/>
    </row>
    <row r="295" s="12" customFormat="1" ht="12.75">
      <c r="G295" s="18"/>
    </row>
    <row r="296" s="12" customFormat="1" ht="12.75">
      <c r="G296" s="18"/>
    </row>
    <row r="297" s="12" customFormat="1" ht="12.75">
      <c r="G297" s="18"/>
    </row>
    <row r="298" s="12" customFormat="1" ht="12.75">
      <c r="G298" s="18"/>
    </row>
    <row r="299" s="12" customFormat="1" ht="12.75">
      <c r="G299" s="18"/>
    </row>
    <row r="300" s="12" customFormat="1" ht="12.75">
      <c r="G300" s="18"/>
    </row>
    <row r="301" s="12" customFormat="1" ht="12.75">
      <c r="G301" s="18"/>
    </row>
    <row r="302" s="12" customFormat="1" ht="12.75">
      <c r="G302" s="18"/>
    </row>
    <row r="303" s="12" customFormat="1" ht="12.75">
      <c r="G303" s="18"/>
    </row>
    <row r="304" s="12" customFormat="1" ht="12.75">
      <c r="G304" s="18"/>
    </row>
    <row r="305" s="12" customFormat="1" ht="12.75">
      <c r="G305" s="18"/>
    </row>
    <row r="306" s="12" customFormat="1" ht="12.75">
      <c r="G306" s="18"/>
    </row>
    <row r="307" s="12" customFormat="1" ht="12.75">
      <c r="G307" s="18"/>
    </row>
    <row r="308" s="12" customFormat="1" ht="12.75">
      <c r="G308" s="18"/>
    </row>
    <row r="309" s="12" customFormat="1" ht="12.75">
      <c r="G309" s="18"/>
    </row>
    <row r="310" s="12" customFormat="1" ht="12.75">
      <c r="G310" s="18"/>
    </row>
    <row r="311" s="12" customFormat="1" ht="12.75">
      <c r="G311" s="18"/>
    </row>
    <row r="312" s="12" customFormat="1" ht="12.75">
      <c r="G312" s="18"/>
    </row>
    <row r="313" s="12" customFormat="1" ht="12.75">
      <c r="G313" s="18"/>
    </row>
    <row r="314" s="12" customFormat="1" ht="12.75">
      <c r="G314" s="18"/>
    </row>
    <row r="315" s="12" customFormat="1" ht="12.75">
      <c r="G315" s="18"/>
    </row>
    <row r="316" s="12" customFormat="1" ht="12.75">
      <c r="G316" s="18"/>
    </row>
    <row r="317" s="12" customFormat="1" ht="12.75">
      <c r="G317" s="18"/>
    </row>
    <row r="318" s="12" customFormat="1" ht="12.75">
      <c r="G318" s="18"/>
    </row>
    <row r="319" s="12" customFormat="1" ht="12.75">
      <c r="G319" s="18"/>
    </row>
    <row r="320" s="12" customFormat="1" ht="12.75">
      <c r="G320" s="18"/>
    </row>
    <row r="321" s="12" customFormat="1" ht="12.75">
      <c r="G321" s="18"/>
    </row>
    <row r="322" s="12" customFormat="1" ht="12.75">
      <c r="G322" s="18"/>
    </row>
    <row r="323" s="12" customFormat="1" ht="12.75">
      <c r="G323" s="18"/>
    </row>
    <row r="324" s="12" customFormat="1" ht="12.75">
      <c r="G324" s="18"/>
    </row>
    <row r="325" s="12" customFormat="1" ht="12.75">
      <c r="G325" s="18"/>
    </row>
    <row r="326" s="12" customFormat="1" ht="12.75">
      <c r="G326" s="18"/>
    </row>
    <row r="327" s="12" customFormat="1" ht="12.75">
      <c r="G327" s="18"/>
    </row>
    <row r="328" s="12" customFormat="1" ht="12.75">
      <c r="G328" s="18"/>
    </row>
    <row r="329" s="12" customFormat="1" ht="12.75">
      <c r="G329" s="18"/>
    </row>
    <row r="330" s="12" customFormat="1" ht="12.75">
      <c r="G330" s="18"/>
    </row>
    <row r="331" s="12" customFormat="1" ht="12.75">
      <c r="G331" s="18"/>
    </row>
    <row r="332" s="12" customFormat="1" ht="12.75">
      <c r="G332" s="18"/>
    </row>
    <row r="333" s="12" customFormat="1" ht="12.75">
      <c r="G333" s="18"/>
    </row>
    <row r="334" s="12" customFormat="1" ht="12.75">
      <c r="G334" s="18"/>
    </row>
    <row r="335" s="12" customFormat="1" ht="12.75">
      <c r="G335" s="18"/>
    </row>
    <row r="336" s="12" customFormat="1" ht="12.75">
      <c r="G336" s="18"/>
    </row>
    <row r="337" s="12" customFormat="1" ht="12.75">
      <c r="G337" s="18"/>
    </row>
    <row r="338" s="12" customFormat="1" ht="12.75">
      <c r="G338" s="18"/>
    </row>
    <row r="339" s="12" customFormat="1" ht="12.75">
      <c r="G339" s="18"/>
    </row>
    <row r="340" s="12" customFormat="1" ht="12.75">
      <c r="G340" s="18"/>
    </row>
    <row r="341" s="12" customFormat="1" ht="12.75">
      <c r="G341" s="18"/>
    </row>
    <row r="342" s="12" customFormat="1" ht="12.75">
      <c r="G342" s="18"/>
    </row>
    <row r="343" s="12" customFormat="1" ht="12.75">
      <c r="G343" s="18"/>
    </row>
    <row r="344" s="12" customFormat="1" ht="12.75">
      <c r="G344" s="18"/>
    </row>
    <row r="345" s="12" customFormat="1" ht="12.75">
      <c r="G345" s="18"/>
    </row>
    <row r="346" s="12" customFormat="1" ht="12.75">
      <c r="G346" s="18"/>
    </row>
    <row r="347" s="12" customFormat="1" ht="12.75">
      <c r="G347" s="18"/>
    </row>
    <row r="348" s="12" customFormat="1" ht="12.75">
      <c r="G348" s="18"/>
    </row>
    <row r="349" s="12" customFormat="1" ht="12.75">
      <c r="G349" s="18"/>
    </row>
    <row r="350" s="12" customFormat="1" ht="12.75">
      <c r="G350" s="18"/>
    </row>
    <row r="351" s="12" customFormat="1" ht="12.75">
      <c r="G351" s="18"/>
    </row>
    <row r="352" s="12" customFormat="1" ht="12.75">
      <c r="G352" s="18"/>
    </row>
    <row r="353" s="12" customFormat="1" ht="12.75">
      <c r="G353" s="18"/>
    </row>
    <row r="354" s="12" customFormat="1" ht="12.75">
      <c r="G354" s="18"/>
    </row>
    <row r="355" s="12" customFormat="1" ht="12.75">
      <c r="G355" s="18"/>
    </row>
    <row r="356" s="12" customFormat="1" ht="12.75">
      <c r="G356" s="18"/>
    </row>
    <row r="357" s="12" customFormat="1" ht="12.75">
      <c r="G357" s="18"/>
    </row>
    <row r="358" s="12" customFormat="1" ht="12.75">
      <c r="G358" s="18"/>
    </row>
    <row r="359" s="12" customFormat="1" ht="12.75">
      <c r="G359" s="18"/>
    </row>
    <row r="360" s="12" customFormat="1" ht="12.75">
      <c r="G360" s="18"/>
    </row>
    <row r="361" s="12" customFormat="1" ht="12.75">
      <c r="G361" s="18"/>
    </row>
    <row r="362" s="12" customFormat="1" ht="12.75">
      <c r="G362" s="18"/>
    </row>
    <row r="363" s="12" customFormat="1" ht="12.75">
      <c r="G363" s="18"/>
    </row>
    <row r="364" s="12" customFormat="1" ht="12.75">
      <c r="G364" s="18"/>
    </row>
    <row r="365" s="12" customFormat="1" ht="12.75">
      <c r="G365" s="18"/>
    </row>
    <row r="366" s="12" customFormat="1" ht="12.75">
      <c r="G366" s="18"/>
    </row>
    <row r="367" s="12" customFormat="1" ht="12.75">
      <c r="G367" s="18"/>
    </row>
    <row r="368" s="12" customFormat="1" ht="12.75">
      <c r="G368" s="18"/>
    </row>
    <row r="369" s="12" customFormat="1" ht="12.75">
      <c r="G369" s="18"/>
    </row>
    <row r="370" s="12" customFormat="1" ht="12.75">
      <c r="G370" s="18"/>
    </row>
    <row r="371" s="12" customFormat="1" ht="12.75">
      <c r="G371" s="18"/>
    </row>
    <row r="372" s="12" customFormat="1" ht="12.75">
      <c r="G372" s="18"/>
    </row>
    <row r="373" s="12" customFormat="1" ht="12.75">
      <c r="G373" s="18"/>
    </row>
    <row r="374" s="12" customFormat="1" ht="12.75">
      <c r="G374" s="18"/>
    </row>
    <row r="375" s="12" customFormat="1" ht="12.75">
      <c r="G375" s="18"/>
    </row>
    <row r="376" s="12" customFormat="1" ht="12.75">
      <c r="G376" s="18"/>
    </row>
    <row r="377" s="12" customFormat="1" ht="12.75">
      <c r="G377" s="18"/>
    </row>
    <row r="378" s="12" customFormat="1" ht="12.75">
      <c r="G378" s="18"/>
    </row>
    <row r="379" s="12" customFormat="1" ht="12.75">
      <c r="G379" s="18"/>
    </row>
    <row r="380" s="12" customFormat="1" ht="12.75">
      <c r="G380" s="18"/>
    </row>
    <row r="381" s="12" customFormat="1" ht="12.75">
      <c r="G381" s="18"/>
    </row>
    <row r="382" s="12" customFormat="1" ht="12.75">
      <c r="G382" s="18"/>
    </row>
    <row r="383" s="12" customFormat="1" ht="12.75">
      <c r="G383" s="18"/>
    </row>
    <row r="384" s="12" customFormat="1" ht="12.75">
      <c r="G384" s="18"/>
    </row>
    <row r="385" s="12" customFormat="1" ht="12.75">
      <c r="G385" s="18"/>
    </row>
    <row r="386" s="12" customFormat="1" ht="12.75">
      <c r="G386" s="18"/>
    </row>
    <row r="387" s="12" customFormat="1" ht="12.75">
      <c r="G387" s="18"/>
    </row>
    <row r="388" s="12" customFormat="1" ht="12.75">
      <c r="G388" s="18"/>
    </row>
    <row r="389" s="12" customFormat="1" ht="12.75">
      <c r="G389" s="18"/>
    </row>
    <row r="390" s="12" customFormat="1" ht="12.75">
      <c r="G390" s="18"/>
    </row>
    <row r="391" s="12" customFormat="1" ht="12.75">
      <c r="G391" s="18"/>
    </row>
    <row r="392" s="12" customFormat="1" ht="12.75">
      <c r="G392" s="18"/>
    </row>
    <row r="393" s="12" customFormat="1" ht="12.75">
      <c r="G393" s="18"/>
    </row>
    <row r="394" s="12" customFormat="1" ht="12.75">
      <c r="G394" s="18"/>
    </row>
    <row r="395" s="12" customFormat="1" ht="12.75">
      <c r="G395" s="18"/>
    </row>
    <row r="396" s="12" customFormat="1" ht="12.75">
      <c r="G396" s="18"/>
    </row>
    <row r="397" s="12" customFormat="1" ht="12.75">
      <c r="G397" s="18"/>
    </row>
    <row r="398" s="12" customFormat="1" ht="12.75">
      <c r="G398" s="18"/>
    </row>
    <row r="399" s="12" customFormat="1" ht="12.75">
      <c r="G399" s="18"/>
    </row>
    <row r="400" s="12" customFormat="1" ht="12.75">
      <c r="G400" s="18"/>
    </row>
    <row r="401" s="12" customFormat="1" ht="12.75">
      <c r="G401" s="18"/>
    </row>
    <row r="402" s="12" customFormat="1" ht="12.75">
      <c r="G402" s="18"/>
    </row>
    <row r="403" s="12" customFormat="1" ht="12.75">
      <c r="G403" s="18"/>
    </row>
    <row r="404" s="12" customFormat="1" ht="12.75">
      <c r="G404" s="18"/>
    </row>
    <row r="405" s="12" customFormat="1" ht="12.75">
      <c r="G405" s="18"/>
    </row>
    <row r="406" s="12" customFormat="1" ht="12.75">
      <c r="G406" s="18"/>
    </row>
    <row r="407" s="12" customFormat="1" ht="12.75">
      <c r="G407" s="18"/>
    </row>
    <row r="408" s="12" customFormat="1" ht="12.75">
      <c r="G408" s="18"/>
    </row>
    <row r="409" s="12" customFormat="1" ht="12.75">
      <c r="G409" s="18"/>
    </row>
    <row r="410" s="12" customFormat="1" ht="12.75">
      <c r="G410" s="18"/>
    </row>
    <row r="411" s="12" customFormat="1" ht="12.75">
      <c r="G411" s="18"/>
    </row>
    <row r="412" s="12" customFormat="1" ht="12.75">
      <c r="G412" s="18"/>
    </row>
    <row r="413" s="12" customFormat="1" ht="12.75">
      <c r="G413" s="18"/>
    </row>
    <row r="414" s="12" customFormat="1" ht="12.75">
      <c r="G414" s="18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123"/>
  <sheetViews>
    <sheetView workbookViewId="0" topLeftCell="A1">
      <selection activeCell="G22" sqref="G22:I22"/>
    </sheetView>
  </sheetViews>
  <sheetFormatPr defaultColWidth="9.00390625" defaultRowHeight="12.75"/>
  <cols>
    <col min="1" max="1" width="10.875" style="9" customWidth="1"/>
    <col min="2" max="3" width="9.125" style="7" customWidth="1"/>
    <col min="4" max="4" width="10.875" style="7" customWidth="1"/>
    <col min="5" max="5" width="11.00390625" style="7" customWidth="1"/>
    <col min="6" max="6" width="4.375" style="7" customWidth="1"/>
    <col min="7" max="7" width="37.625" style="10" customWidth="1"/>
    <col min="8" max="8" width="11.125" style="7" customWidth="1"/>
    <col min="9" max="9" width="11.625" style="32" customWidth="1"/>
    <col min="10" max="30" width="9.125" style="29" customWidth="1"/>
    <col min="31" max="16384" width="9.125" style="7" customWidth="1"/>
  </cols>
  <sheetData>
    <row r="1" spans="1:9" ht="18">
      <c r="A1" s="72" t="s">
        <v>88</v>
      </c>
      <c r="B1" s="73"/>
      <c r="C1" s="73"/>
      <c r="D1" s="73"/>
      <c r="E1" s="73"/>
      <c r="F1" s="73"/>
      <c r="G1" s="73"/>
      <c r="H1" s="73"/>
      <c r="I1" s="73"/>
    </row>
    <row r="2" spans="1:10" ht="63.7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1" t="s">
        <v>14</v>
      </c>
      <c r="H2" s="1" t="s">
        <v>15</v>
      </c>
      <c r="I2" s="1" t="s">
        <v>22</v>
      </c>
      <c r="J2" s="16"/>
    </row>
    <row r="3" spans="1:30" s="8" customFormat="1" ht="12.75">
      <c r="A3" s="36">
        <v>17493.41</v>
      </c>
      <c r="B3" s="4">
        <v>2764.3</v>
      </c>
      <c r="C3" s="36">
        <v>4.01</v>
      </c>
      <c r="D3" s="36">
        <f>B3*C3*12</f>
        <v>133018.116</v>
      </c>
      <c r="E3" s="36">
        <f>A3+D3</f>
        <v>150511.526</v>
      </c>
      <c r="F3" s="46">
        <v>1</v>
      </c>
      <c r="G3" s="49" t="s">
        <v>119</v>
      </c>
      <c r="H3" s="36">
        <v>10775</v>
      </c>
      <c r="I3" s="36"/>
      <c r="J3" s="12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s="8" customFormat="1" ht="25.5">
      <c r="A4" s="36"/>
      <c r="B4" s="36"/>
      <c r="C4" s="36"/>
      <c r="D4" s="36"/>
      <c r="E4" s="36"/>
      <c r="F4" s="46">
        <v>2</v>
      </c>
      <c r="G4" s="49" t="s">
        <v>142</v>
      </c>
      <c r="H4" s="36">
        <v>1601.33</v>
      </c>
      <c r="I4" s="36"/>
      <c r="J4" s="12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s="8" customFormat="1" ht="12.75">
      <c r="A5" s="36"/>
      <c r="B5" s="36"/>
      <c r="C5" s="36"/>
      <c r="D5" s="36"/>
      <c r="E5" s="36"/>
      <c r="F5" s="46">
        <v>3</v>
      </c>
      <c r="G5" s="49" t="s">
        <v>158</v>
      </c>
      <c r="H5" s="36">
        <v>5325</v>
      </c>
      <c r="I5" s="36"/>
      <c r="J5" s="12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s="8" customFormat="1" ht="12.75">
      <c r="A6" s="36"/>
      <c r="B6" s="36"/>
      <c r="C6" s="36"/>
      <c r="D6" s="36"/>
      <c r="E6" s="36"/>
      <c r="F6" s="46">
        <v>4</v>
      </c>
      <c r="G6" s="49" t="s">
        <v>160</v>
      </c>
      <c r="H6" s="36">
        <v>1722</v>
      </c>
      <c r="I6" s="36"/>
      <c r="J6" s="12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8" customFormat="1" ht="12.75">
      <c r="A7" s="36"/>
      <c r="B7" s="36"/>
      <c r="C7" s="36"/>
      <c r="D7" s="36"/>
      <c r="E7" s="36"/>
      <c r="F7" s="46">
        <v>5</v>
      </c>
      <c r="G7" s="49" t="s">
        <v>185</v>
      </c>
      <c r="H7" s="36">
        <v>287</v>
      </c>
      <c r="I7" s="36"/>
      <c r="J7" s="12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s="8" customFormat="1" ht="12.75">
      <c r="A8" s="36"/>
      <c r="B8" s="36"/>
      <c r="C8" s="36"/>
      <c r="D8" s="36"/>
      <c r="E8" s="36"/>
      <c r="F8" s="46">
        <v>6</v>
      </c>
      <c r="G8" s="49" t="s">
        <v>198</v>
      </c>
      <c r="H8" s="36">
        <v>58295</v>
      </c>
      <c r="I8" s="36"/>
      <c r="J8" s="1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8" customFormat="1" ht="12.75">
      <c r="A9" s="36"/>
      <c r="B9" s="36"/>
      <c r="C9" s="36"/>
      <c r="D9" s="36"/>
      <c r="E9" s="36"/>
      <c r="F9" s="46">
        <v>7</v>
      </c>
      <c r="G9" s="49" t="s">
        <v>6</v>
      </c>
      <c r="H9" s="36">
        <v>5168</v>
      </c>
      <c r="I9" s="36"/>
      <c r="J9" s="12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s="8" customFormat="1" ht="12.75">
      <c r="A10" s="36"/>
      <c r="B10" s="36"/>
      <c r="C10" s="36"/>
      <c r="D10" s="36"/>
      <c r="E10" s="36"/>
      <c r="F10" s="46">
        <v>8</v>
      </c>
      <c r="G10" s="49" t="s">
        <v>224</v>
      </c>
      <c r="H10" s="36">
        <v>148</v>
      </c>
      <c r="I10" s="36"/>
      <c r="J10" s="12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s="8" customFormat="1" ht="12.75">
      <c r="A11" s="36"/>
      <c r="B11" s="36"/>
      <c r="C11" s="36"/>
      <c r="D11" s="36"/>
      <c r="E11" s="36"/>
      <c r="F11" s="46">
        <v>9</v>
      </c>
      <c r="G11" s="49" t="s">
        <v>231</v>
      </c>
      <c r="H11" s="36">
        <v>6000</v>
      </c>
      <c r="I11" s="36"/>
      <c r="J11" s="12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s="28" customFormat="1" ht="12.75">
      <c r="A12" s="36"/>
      <c r="B12" s="36"/>
      <c r="C12" s="36"/>
      <c r="D12" s="36"/>
      <c r="E12" s="36"/>
      <c r="F12" s="46">
        <v>10</v>
      </c>
      <c r="G12" s="49" t="s">
        <v>147</v>
      </c>
      <c r="H12" s="36">
        <v>2961</v>
      </c>
      <c r="I12" s="36"/>
      <c r="J12" s="12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s="48" customFormat="1" ht="12.75">
      <c r="A13" s="36"/>
      <c r="B13" s="36"/>
      <c r="C13" s="36"/>
      <c r="D13" s="36"/>
      <c r="E13" s="36"/>
      <c r="F13" s="46">
        <v>11</v>
      </c>
      <c r="G13" s="49" t="s">
        <v>256</v>
      </c>
      <c r="H13" s="36">
        <v>287</v>
      </c>
      <c r="I13" s="36"/>
      <c r="J13" s="12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s="48" customFormat="1" ht="12.75">
      <c r="A14" s="36"/>
      <c r="B14" s="36"/>
      <c r="C14" s="36"/>
      <c r="D14" s="36"/>
      <c r="E14" s="36"/>
      <c r="F14" s="46">
        <v>12</v>
      </c>
      <c r="G14" s="49" t="s">
        <v>143</v>
      </c>
      <c r="H14" s="36">
        <v>4440</v>
      </c>
      <c r="I14" s="36"/>
      <c r="J14" s="1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s="48" customFormat="1" ht="25.5">
      <c r="A15" s="36"/>
      <c r="B15" s="36"/>
      <c r="C15" s="36"/>
      <c r="D15" s="36"/>
      <c r="E15" s="36"/>
      <c r="F15" s="46">
        <v>13</v>
      </c>
      <c r="G15" s="49" t="s">
        <v>3</v>
      </c>
      <c r="H15" s="36">
        <v>15000</v>
      </c>
      <c r="I15" s="36"/>
      <c r="J15" s="12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s="48" customFormat="1" ht="12.75">
      <c r="A16" s="36"/>
      <c r="B16" s="36"/>
      <c r="C16" s="36"/>
      <c r="D16" s="36"/>
      <c r="E16" s="36"/>
      <c r="F16" s="46">
        <v>14</v>
      </c>
      <c r="G16" s="49" t="s">
        <v>274</v>
      </c>
      <c r="H16" s="36">
        <v>1170</v>
      </c>
      <c r="I16" s="36"/>
      <c r="J16" s="12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s="48" customFormat="1" ht="12.75">
      <c r="A17" s="36"/>
      <c r="B17" s="36"/>
      <c r="C17" s="36"/>
      <c r="D17" s="36"/>
      <c r="E17" s="36"/>
      <c r="F17" s="46">
        <v>15</v>
      </c>
      <c r="G17" s="49" t="s">
        <v>118</v>
      </c>
      <c r="H17" s="36">
        <v>38584</v>
      </c>
      <c r="I17" s="36"/>
      <c r="J17" s="12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s="48" customFormat="1" ht="25.5">
      <c r="A18" s="36"/>
      <c r="B18" s="36"/>
      <c r="C18" s="36"/>
      <c r="D18" s="36"/>
      <c r="E18" s="36"/>
      <c r="F18" s="46">
        <v>16</v>
      </c>
      <c r="G18" s="49" t="s">
        <v>102</v>
      </c>
      <c r="H18" s="36">
        <v>8325.5</v>
      </c>
      <c r="I18" s="36"/>
      <c r="J18" s="12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s="30" customFormat="1" ht="12.75">
      <c r="A19" s="36"/>
      <c r="B19" s="36"/>
      <c r="C19" s="36"/>
      <c r="D19" s="36"/>
      <c r="E19" s="36"/>
      <c r="F19" s="36"/>
      <c r="G19" s="37" t="s">
        <v>21</v>
      </c>
      <c r="H19" s="36">
        <f>SUM(H3:H18)</f>
        <v>160088.83000000002</v>
      </c>
      <c r="I19" s="36">
        <f>E3-H19</f>
        <v>-9577.304000000004</v>
      </c>
      <c r="J19" s="12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s="30" customFormat="1" ht="12.75">
      <c r="A20" s="29"/>
      <c r="C20" s="13"/>
      <c r="D20" s="13"/>
      <c r="E20" s="13"/>
      <c r="F20" s="13"/>
      <c r="G20" s="14"/>
      <c r="H20" s="13"/>
      <c r="I20" s="13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s="30" customFormat="1" ht="11.25">
      <c r="A21" s="29"/>
      <c r="G21" s="31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s="30" customFormat="1" ht="11.25">
      <c r="A22" s="29"/>
      <c r="G22" s="31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s="30" customFormat="1" ht="11.25">
      <c r="A23" s="29"/>
      <c r="G23" s="31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s="30" customFormat="1" ht="11.25">
      <c r="A24" s="29"/>
      <c r="G24" s="31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s="30" customFormat="1" ht="11.25">
      <c r="A25" s="29"/>
      <c r="G25" s="31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s="30" customFormat="1" ht="11.25">
      <c r="A26" s="29"/>
      <c r="G26" s="31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s="30" customFormat="1" ht="11.25">
      <c r="A27" s="29"/>
      <c r="G27" s="31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s="30" customFormat="1" ht="11.25">
      <c r="A28" s="29"/>
      <c r="G28" s="31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s="30" customFormat="1" ht="11.25">
      <c r="A29" s="29"/>
      <c r="G29" s="31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s="30" customFormat="1" ht="11.25">
      <c r="A30" s="29"/>
      <c r="G30" s="31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s="30" customFormat="1" ht="11.25">
      <c r="A31" s="29"/>
      <c r="G31" s="31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s="30" customFormat="1" ht="11.25">
      <c r="A32" s="29"/>
      <c r="G32" s="31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s="30" customFormat="1" ht="11.25">
      <c r="A33" s="29"/>
      <c r="G33" s="31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s="30" customFormat="1" ht="11.25">
      <c r="A34" s="29"/>
      <c r="G34" s="31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s="30" customFormat="1" ht="11.25">
      <c r="A35" s="29"/>
      <c r="G35" s="31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s="30" customFormat="1" ht="11.25">
      <c r="A36" s="29"/>
      <c r="G36" s="31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s="30" customFormat="1" ht="11.25">
      <c r="A37" s="29"/>
      <c r="G37" s="31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s="30" customFormat="1" ht="11.25">
      <c r="A38" s="29"/>
      <c r="G38" s="31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s="30" customFormat="1" ht="11.25">
      <c r="A39" s="29"/>
      <c r="G39" s="31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s="30" customFormat="1" ht="11.25">
      <c r="A40" s="29"/>
      <c r="G40" s="31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s="30" customFormat="1" ht="11.25">
      <c r="A41" s="29"/>
      <c r="G41" s="31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s="30" customFormat="1" ht="11.25">
      <c r="A42" s="29"/>
      <c r="G42" s="31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s="30" customFormat="1" ht="11.25">
      <c r="A43" s="29"/>
      <c r="G43" s="31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s="30" customFormat="1" ht="11.25">
      <c r="A44" s="29"/>
      <c r="G44" s="31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s="30" customFormat="1" ht="11.25">
      <c r="A45" s="29"/>
      <c r="G45" s="31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s="30" customFormat="1" ht="11.25">
      <c r="A46" s="29"/>
      <c r="G46" s="31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s="30" customFormat="1" ht="11.25">
      <c r="A47" s="29"/>
      <c r="G47" s="31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s="30" customFormat="1" ht="11.25">
      <c r="A48" s="29"/>
      <c r="G48" s="31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s="30" customFormat="1" ht="11.25">
      <c r="A49" s="29"/>
      <c r="G49" s="31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s="30" customFormat="1" ht="11.25">
      <c r="A50" s="29"/>
      <c r="G50" s="31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s="30" customFormat="1" ht="11.25">
      <c r="A51" s="29"/>
      <c r="G51" s="31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s="30" customFormat="1" ht="11.25">
      <c r="A52" s="29"/>
      <c r="G52" s="31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s="30" customFormat="1" ht="11.25">
      <c r="A53" s="29"/>
      <c r="G53" s="31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s="30" customFormat="1" ht="11.25">
      <c r="A54" s="29"/>
      <c r="G54" s="31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s="30" customFormat="1" ht="11.25">
      <c r="A55" s="29"/>
      <c r="G55" s="31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s="30" customFormat="1" ht="11.25">
      <c r="A56" s="29"/>
      <c r="G56" s="31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s="30" customFormat="1" ht="11.25">
      <c r="A57" s="29"/>
      <c r="G57" s="31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s="30" customFormat="1" ht="11.25">
      <c r="A58" s="29"/>
      <c r="G58" s="31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s="30" customFormat="1" ht="11.25">
      <c r="A59" s="29"/>
      <c r="G59" s="31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s="30" customFormat="1" ht="11.25">
      <c r="A60" s="29"/>
      <c r="G60" s="31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s="30" customFormat="1" ht="11.25">
      <c r="A61" s="29"/>
      <c r="G61" s="31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s="30" customFormat="1" ht="11.25">
      <c r="A62" s="29"/>
      <c r="G62" s="31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s="30" customFormat="1" ht="11.25">
      <c r="A63" s="29"/>
      <c r="G63" s="31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s="30" customFormat="1" ht="11.25">
      <c r="A64" s="29"/>
      <c r="G64" s="31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s="30" customFormat="1" ht="11.25">
      <c r="A65" s="29"/>
      <c r="G65" s="31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s="30" customFormat="1" ht="11.25">
      <c r="A66" s="29"/>
      <c r="G66" s="31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s="30" customFormat="1" ht="11.25">
      <c r="A67" s="29"/>
      <c r="G67" s="31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s="30" customFormat="1" ht="11.25">
      <c r="A68" s="29"/>
      <c r="G68" s="31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s="30" customFormat="1" ht="11.25">
      <c r="A69" s="29"/>
      <c r="G69" s="31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s="30" customFormat="1" ht="11.25">
      <c r="A70" s="29"/>
      <c r="G70" s="31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s="30" customFormat="1" ht="11.25">
      <c r="A71" s="29"/>
      <c r="G71" s="31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s="30" customFormat="1" ht="11.25">
      <c r="A72" s="29"/>
      <c r="G72" s="31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s="30" customFormat="1" ht="11.25">
      <c r="A73" s="29"/>
      <c r="G73" s="31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s="30" customFormat="1" ht="11.25">
      <c r="A74" s="29"/>
      <c r="G74" s="31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s="30" customFormat="1" ht="11.25">
      <c r="A75" s="29"/>
      <c r="G75" s="31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s="30" customFormat="1" ht="11.25">
      <c r="A76" s="29"/>
      <c r="G76" s="31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:30" s="30" customFormat="1" ht="11.25">
      <c r="A77" s="29"/>
      <c r="G77" s="31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:30" s="30" customFormat="1" ht="11.25">
      <c r="A78" s="29"/>
      <c r="G78" s="31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:30" s="30" customFormat="1" ht="11.25">
      <c r="A79" s="29"/>
      <c r="G79" s="31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:30" s="30" customFormat="1" ht="11.25">
      <c r="A80" s="29"/>
      <c r="G80" s="31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:30" s="30" customFormat="1" ht="11.25">
      <c r="A81" s="29"/>
      <c r="G81" s="31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:30" s="30" customFormat="1" ht="11.25">
      <c r="A82" s="29"/>
      <c r="G82" s="31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:30" s="30" customFormat="1" ht="11.25">
      <c r="A83" s="29"/>
      <c r="G83" s="31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:30" s="30" customFormat="1" ht="11.25">
      <c r="A84" s="29"/>
      <c r="G84" s="31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:30" s="30" customFormat="1" ht="11.25">
      <c r="A85" s="29"/>
      <c r="G85" s="31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:30" s="30" customFormat="1" ht="11.25">
      <c r="A86" s="29"/>
      <c r="G86" s="31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:30" s="30" customFormat="1" ht="11.25">
      <c r="A87" s="29"/>
      <c r="G87" s="31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:30" s="30" customFormat="1" ht="11.25">
      <c r="A88" s="29"/>
      <c r="G88" s="31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:30" s="30" customFormat="1" ht="11.25">
      <c r="A89" s="29"/>
      <c r="G89" s="31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:30" s="30" customFormat="1" ht="11.25">
      <c r="A90" s="29"/>
      <c r="G90" s="31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:30" s="30" customFormat="1" ht="11.25">
      <c r="A91" s="29"/>
      <c r="G91" s="31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:30" s="30" customFormat="1" ht="11.25">
      <c r="A92" s="29"/>
      <c r="G92" s="31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:30" s="30" customFormat="1" ht="11.25">
      <c r="A93" s="29"/>
      <c r="G93" s="31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:30" s="30" customFormat="1" ht="11.25">
      <c r="A94" s="29"/>
      <c r="G94" s="31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:30" s="30" customFormat="1" ht="11.25">
      <c r="A95" s="29"/>
      <c r="G95" s="31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:30" s="30" customFormat="1" ht="11.25">
      <c r="A96" s="29"/>
      <c r="G96" s="31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:30" s="30" customFormat="1" ht="11.25">
      <c r="A97" s="29"/>
      <c r="G97" s="31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:30" s="30" customFormat="1" ht="11.25">
      <c r="A98" s="29"/>
      <c r="G98" s="31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1:30" s="30" customFormat="1" ht="11.25">
      <c r="A99" s="29"/>
      <c r="G99" s="31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1:30" s="30" customFormat="1" ht="11.25">
      <c r="A100" s="29"/>
      <c r="G100" s="31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1:30" s="30" customFormat="1" ht="11.25">
      <c r="A101" s="29"/>
      <c r="G101" s="31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1:30" s="30" customFormat="1" ht="11.25">
      <c r="A102" s="29"/>
      <c r="G102" s="31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:30" s="30" customFormat="1" ht="11.25">
      <c r="A103" s="29"/>
      <c r="G103" s="31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1:30" s="30" customFormat="1" ht="11.25">
      <c r="A104" s="29"/>
      <c r="G104" s="31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1:30" s="30" customFormat="1" ht="11.25">
      <c r="A105" s="29"/>
      <c r="G105" s="31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1:30" s="30" customFormat="1" ht="11.25">
      <c r="A106" s="29"/>
      <c r="G106" s="31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1:30" s="30" customFormat="1" ht="11.25">
      <c r="A107" s="29"/>
      <c r="G107" s="31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1:30" s="30" customFormat="1" ht="11.25">
      <c r="A108" s="29"/>
      <c r="G108" s="31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1:30" s="30" customFormat="1" ht="11.25">
      <c r="A109" s="29"/>
      <c r="G109" s="31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1:30" s="30" customFormat="1" ht="11.25">
      <c r="A110" s="29"/>
      <c r="G110" s="31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1:30" s="30" customFormat="1" ht="11.25">
      <c r="A111" s="29"/>
      <c r="G111" s="31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1:30" s="30" customFormat="1" ht="11.25">
      <c r="A112" s="29"/>
      <c r="G112" s="31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:30" s="30" customFormat="1" ht="11.25">
      <c r="A113" s="29"/>
      <c r="G113" s="31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1:30" s="30" customFormat="1" ht="11.25">
      <c r="A114" s="29"/>
      <c r="G114" s="31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1:30" s="30" customFormat="1" ht="11.25">
      <c r="A115" s="29"/>
      <c r="G115" s="31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1:30" s="30" customFormat="1" ht="11.25">
      <c r="A116" s="29"/>
      <c r="G116" s="31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1:30" s="30" customFormat="1" ht="11.25">
      <c r="A117" s="29"/>
      <c r="G117" s="31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1:30" s="30" customFormat="1" ht="11.25">
      <c r="A118" s="29"/>
      <c r="G118" s="31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1:30" s="30" customFormat="1" ht="11.25">
      <c r="A119" s="29"/>
      <c r="G119" s="31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1:30" s="30" customFormat="1" ht="11.25">
      <c r="A120" s="29"/>
      <c r="G120" s="31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1:30" s="30" customFormat="1" ht="11.25">
      <c r="A121" s="29"/>
      <c r="G121" s="31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1:30" s="30" customFormat="1" ht="11.25">
      <c r="A122" s="29"/>
      <c r="G122" s="31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3:9" ht="11.25">
      <c r="C123" s="30"/>
      <c r="D123" s="30"/>
      <c r="E123" s="30"/>
      <c r="F123" s="30"/>
      <c r="G123" s="31"/>
      <c r="H123" s="30"/>
      <c r="I123" s="30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A126"/>
  <sheetViews>
    <sheetView workbookViewId="0" topLeftCell="A1">
      <selection activeCell="K2" sqref="K2:L5"/>
    </sheetView>
  </sheetViews>
  <sheetFormatPr defaultColWidth="9.00390625" defaultRowHeight="12.75"/>
  <cols>
    <col min="1" max="1" width="10.875" style="6" customWidth="1"/>
    <col min="2" max="2" width="9.125" style="2" customWidth="1"/>
    <col min="3" max="3" width="6.87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1.125" style="2" customWidth="1"/>
    <col min="9" max="9" width="12.25390625" style="15" customWidth="1"/>
    <col min="10" max="53" width="9.125" style="12" customWidth="1"/>
    <col min="54" max="16384" width="9.125" style="2" customWidth="1"/>
  </cols>
  <sheetData>
    <row r="1" spans="1:9" ht="30.75" customHeight="1">
      <c r="A1" s="61" t="s">
        <v>60</v>
      </c>
      <c r="B1" s="62"/>
      <c r="C1" s="62"/>
      <c r="D1" s="62"/>
      <c r="E1" s="62"/>
      <c r="F1" s="62"/>
      <c r="G1" s="62"/>
      <c r="H1" s="62"/>
      <c r="I1" s="62"/>
    </row>
    <row r="2" spans="1:10" ht="76.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1" t="s">
        <v>14</v>
      </c>
      <c r="H2" s="1" t="s">
        <v>15</v>
      </c>
      <c r="I2" s="1" t="s">
        <v>22</v>
      </c>
      <c r="J2" s="16"/>
    </row>
    <row r="3" spans="1:53" s="4" customFormat="1" ht="12.75" customHeight="1">
      <c r="A3" s="36">
        <v>70650.83</v>
      </c>
      <c r="B3" s="4">
        <v>2806.2</v>
      </c>
      <c r="C3" s="36">
        <v>4.01</v>
      </c>
      <c r="D3" s="36">
        <f>B3*C3*12</f>
        <v>135034.34399999998</v>
      </c>
      <c r="E3" s="36">
        <f>A3+D3</f>
        <v>205685.174</v>
      </c>
      <c r="F3" s="46">
        <v>1</v>
      </c>
      <c r="G3" s="49" t="s">
        <v>161</v>
      </c>
      <c r="H3" s="36">
        <v>574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4" customFormat="1" ht="12.75">
      <c r="A4" s="36"/>
      <c r="B4" s="36"/>
      <c r="C4" s="36"/>
      <c r="D4" s="36"/>
      <c r="E4" s="36"/>
      <c r="F4" s="46">
        <v>2</v>
      </c>
      <c r="G4" s="49" t="s">
        <v>222</v>
      </c>
      <c r="H4" s="36">
        <v>1762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4" customFormat="1" ht="12.75">
      <c r="A5" s="36"/>
      <c r="B5" s="36"/>
      <c r="C5" s="36"/>
      <c r="D5" s="36"/>
      <c r="E5" s="36"/>
      <c r="F5" s="46">
        <v>3</v>
      </c>
      <c r="G5" s="49" t="s">
        <v>187</v>
      </c>
      <c r="H5" s="36">
        <v>574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s="4" customFormat="1" ht="12.75">
      <c r="A6" s="36"/>
      <c r="B6" s="36"/>
      <c r="C6" s="36"/>
      <c r="D6" s="36"/>
      <c r="E6" s="36"/>
      <c r="F6" s="46">
        <v>4</v>
      </c>
      <c r="G6" s="49" t="s">
        <v>223</v>
      </c>
      <c r="H6" s="36">
        <v>2341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4" customFormat="1" ht="12.75">
      <c r="A7" s="36"/>
      <c r="B7" s="36"/>
      <c r="C7" s="36"/>
      <c r="D7" s="36"/>
      <c r="E7" s="36"/>
      <c r="F7" s="46">
        <v>5</v>
      </c>
      <c r="G7" s="49" t="s">
        <v>221</v>
      </c>
      <c r="H7" s="36">
        <v>2904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4" customFormat="1" ht="12.75">
      <c r="A8" s="36"/>
      <c r="B8" s="36"/>
      <c r="C8" s="36"/>
      <c r="D8" s="36"/>
      <c r="E8" s="36"/>
      <c r="F8" s="46">
        <v>6</v>
      </c>
      <c r="G8" s="49" t="s">
        <v>224</v>
      </c>
      <c r="H8" s="36">
        <v>444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s="4" customFormat="1" ht="12.75">
      <c r="A9" s="36"/>
      <c r="B9" s="36"/>
      <c r="C9" s="36"/>
      <c r="D9" s="36"/>
      <c r="E9" s="36"/>
      <c r="F9" s="46">
        <v>7</v>
      </c>
      <c r="G9" s="49" t="s">
        <v>231</v>
      </c>
      <c r="H9" s="36">
        <v>750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s="4" customFormat="1" ht="12.75">
      <c r="A10" s="36"/>
      <c r="B10" s="36"/>
      <c r="C10" s="36"/>
      <c r="D10" s="36"/>
      <c r="E10" s="36"/>
      <c r="F10" s="46">
        <v>8</v>
      </c>
      <c r="G10" s="49" t="s">
        <v>220</v>
      </c>
      <c r="H10" s="36">
        <v>14819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4" customFormat="1" ht="12.75">
      <c r="A11" s="36"/>
      <c r="B11" s="36"/>
      <c r="C11" s="36"/>
      <c r="D11" s="36"/>
      <c r="E11" s="36"/>
      <c r="F11" s="46">
        <v>9</v>
      </c>
      <c r="G11" s="49" t="s">
        <v>225</v>
      </c>
      <c r="H11" s="36">
        <v>5715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s="4" customFormat="1" ht="25.5">
      <c r="A12" s="36"/>
      <c r="B12" s="36"/>
      <c r="C12" s="36"/>
      <c r="D12" s="36"/>
      <c r="E12" s="36"/>
      <c r="F12" s="36">
        <v>10</v>
      </c>
      <c r="G12" s="49" t="s">
        <v>102</v>
      </c>
      <c r="H12" s="36">
        <v>3888.28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s="17" customFormat="1" ht="12.75">
      <c r="A13" s="36"/>
      <c r="B13" s="36"/>
      <c r="C13" s="36"/>
      <c r="D13" s="36"/>
      <c r="E13" s="36"/>
      <c r="F13" s="36"/>
      <c r="G13" s="37" t="s">
        <v>21</v>
      </c>
      <c r="H13" s="36">
        <f>SUM(H3:H12)</f>
        <v>33771.28</v>
      </c>
      <c r="I13" s="36">
        <f>E3-H13</f>
        <v>171913.894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1:5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spans="1:5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spans="1:5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1:5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1:5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1:5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1:5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1:5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1:5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1:5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1:5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1:5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1:5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1:5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1:5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1:5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spans="1:5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spans="1:5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</row>
    <row r="90" spans="1:5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spans="1:5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1:5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spans="1:5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1:5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</row>
    <row r="98" spans="1:5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spans="1:5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</row>
    <row r="100" spans="1:5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</row>
    <row r="101" spans="1:5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</row>
    <row r="102" spans="1:5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</row>
    <row r="103" spans="1:5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</row>
    <row r="104" spans="1:5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</row>
    <row r="105" spans="1:5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spans="1:5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spans="1:5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spans="1:5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spans="1:5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spans="1:5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</row>
    <row r="111" spans="1:5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</row>
    <row r="112" spans="1:5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</row>
    <row r="113" spans="1:5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</row>
    <row r="114" spans="1:5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spans="1:5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</row>
    <row r="116" spans="1:5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</row>
    <row r="117" spans="1:5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</row>
    <row r="118" spans="1:5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</row>
    <row r="119" spans="1:5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</row>
    <row r="120" spans="1:5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</row>
    <row r="121" spans="1:5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</row>
    <row r="122" spans="1:5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</row>
    <row r="123" spans="1:5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</row>
    <row r="124" spans="1:5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</row>
    <row r="125" spans="1:5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</row>
    <row r="126" spans="1:5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75"/>
  <sheetViews>
    <sheetView workbookViewId="0" topLeftCell="A1">
      <selection activeCell="F22" sqref="F22:G22"/>
    </sheetView>
  </sheetViews>
  <sheetFormatPr defaultColWidth="9.00390625" defaultRowHeight="12.75"/>
  <cols>
    <col min="1" max="1" width="11.75390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6.875" style="3" customWidth="1"/>
    <col min="8" max="8" width="11.125" style="2" customWidth="1"/>
    <col min="9" max="9" width="12.375" style="15" customWidth="1"/>
    <col min="10" max="24" width="9.125" style="12" customWidth="1"/>
    <col min="25" max="16384" width="9.125" style="2" customWidth="1"/>
  </cols>
  <sheetData>
    <row r="1" spans="1:9" ht="24" customHeight="1">
      <c r="A1" s="61" t="s">
        <v>61</v>
      </c>
      <c r="B1" s="62"/>
      <c r="C1" s="62"/>
      <c r="D1" s="62"/>
      <c r="E1" s="62"/>
      <c r="F1" s="62"/>
      <c r="G1" s="62"/>
      <c r="H1" s="62"/>
      <c r="I1" s="62"/>
    </row>
    <row r="2" spans="1:9" ht="63.75">
      <c r="A2" s="5" t="s">
        <v>16</v>
      </c>
      <c r="B2" s="1" t="s">
        <v>12</v>
      </c>
      <c r="C2" s="1" t="s">
        <v>18</v>
      </c>
      <c r="D2" s="1" t="s">
        <v>55</v>
      </c>
      <c r="E2" s="1" t="s">
        <v>19</v>
      </c>
      <c r="F2" s="1" t="s">
        <v>20</v>
      </c>
      <c r="G2" s="1" t="s">
        <v>14</v>
      </c>
      <c r="H2" s="1" t="s">
        <v>15</v>
      </c>
      <c r="I2" s="1" t="s">
        <v>23</v>
      </c>
    </row>
    <row r="3" spans="1:24" s="4" customFormat="1" ht="12.75" customHeight="1">
      <c r="A3" s="36">
        <v>-13345.08</v>
      </c>
      <c r="B3" s="4">
        <v>4187</v>
      </c>
      <c r="C3" s="36">
        <v>4.01</v>
      </c>
      <c r="D3" s="36">
        <v>167898.7</v>
      </c>
      <c r="E3" s="36">
        <f>A3+D3</f>
        <v>154553.62000000002</v>
      </c>
      <c r="F3" s="46">
        <v>1</v>
      </c>
      <c r="G3" s="49" t="s">
        <v>54</v>
      </c>
      <c r="H3" s="36">
        <v>13442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4" customFormat="1" ht="25.5">
      <c r="A4" s="36"/>
      <c r="B4" s="36"/>
      <c r="C4" s="36"/>
      <c r="D4" s="36"/>
      <c r="E4" s="36"/>
      <c r="F4" s="46">
        <v>2</v>
      </c>
      <c r="G4" s="49" t="s">
        <v>98</v>
      </c>
      <c r="H4" s="36">
        <v>6930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4" customFormat="1" ht="12.75">
      <c r="A5" s="36"/>
      <c r="B5" s="36"/>
      <c r="C5" s="46"/>
      <c r="D5" s="36"/>
      <c r="E5" s="36"/>
      <c r="F5" s="46">
        <v>3</v>
      </c>
      <c r="G5" s="49" t="s">
        <v>99</v>
      </c>
      <c r="H5" s="36">
        <v>3992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4" customFormat="1" ht="12.75">
      <c r="A6" s="36"/>
      <c r="B6" s="36"/>
      <c r="C6" s="36"/>
      <c r="D6" s="36"/>
      <c r="E6" s="36"/>
      <c r="F6" s="46">
        <v>4</v>
      </c>
      <c r="G6" s="49" t="s">
        <v>101</v>
      </c>
      <c r="H6" s="36">
        <v>3509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4" customFormat="1" ht="25.5">
      <c r="A7" s="36"/>
      <c r="B7" s="36"/>
      <c r="C7" s="36"/>
      <c r="D7" s="36"/>
      <c r="E7" s="36"/>
      <c r="F7" s="46">
        <v>5</v>
      </c>
      <c r="G7" s="49" t="s">
        <v>162</v>
      </c>
      <c r="H7" s="36">
        <v>3731</v>
      </c>
      <c r="I7" s="36"/>
      <c r="J7" s="41"/>
      <c r="K7" s="4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4" customFormat="1" ht="12.75">
      <c r="A8" s="36"/>
      <c r="B8" s="36"/>
      <c r="C8" s="36"/>
      <c r="D8" s="36"/>
      <c r="E8" s="36"/>
      <c r="F8" s="46">
        <v>6</v>
      </c>
      <c r="G8" s="49" t="s">
        <v>122</v>
      </c>
      <c r="H8" s="36">
        <v>58784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4" customFormat="1" ht="25.5">
      <c r="A9" s="36"/>
      <c r="B9" s="36"/>
      <c r="C9" s="36"/>
      <c r="D9" s="36"/>
      <c r="E9" s="36"/>
      <c r="F9" s="46">
        <v>7</v>
      </c>
      <c r="G9" s="49" t="s">
        <v>168</v>
      </c>
      <c r="H9" s="36">
        <v>1855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4" customFormat="1" ht="12.75">
      <c r="A10" s="36"/>
      <c r="B10" s="36"/>
      <c r="C10" s="36"/>
      <c r="D10" s="36"/>
      <c r="E10" s="36"/>
      <c r="F10" s="46">
        <v>8</v>
      </c>
      <c r="G10" s="49" t="s">
        <v>46</v>
      </c>
      <c r="H10" s="36">
        <v>1303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4" customFormat="1" ht="12.75">
      <c r="A11" s="36"/>
      <c r="B11" s="36"/>
      <c r="C11" s="36"/>
      <c r="D11" s="36"/>
      <c r="E11" s="36"/>
      <c r="F11" s="46">
        <v>9</v>
      </c>
      <c r="G11" s="49" t="s">
        <v>109</v>
      </c>
      <c r="H11" s="36">
        <v>450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4" customFormat="1" ht="12.75">
      <c r="A12" s="36"/>
      <c r="B12" s="36"/>
      <c r="C12" s="36"/>
      <c r="D12" s="36"/>
      <c r="E12" s="36"/>
      <c r="F12" s="46">
        <v>10</v>
      </c>
      <c r="G12" s="49" t="s">
        <v>188</v>
      </c>
      <c r="H12" s="36">
        <v>1136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4" customFormat="1" ht="12.75">
      <c r="A13" s="36"/>
      <c r="B13" s="36"/>
      <c r="C13" s="36"/>
      <c r="D13" s="36"/>
      <c r="E13" s="36"/>
      <c r="F13" s="46">
        <v>11</v>
      </c>
      <c r="G13" s="49" t="s">
        <v>224</v>
      </c>
      <c r="H13" s="36">
        <v>592</v>
      </c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4" customFormat="1" ht="12.75">
      <c r="A14" s="36"/>
      <c r="B14" s="36"/>
      <c r="C14" s="36"/>
      <c r="D14" s="36"/>
      <c r="E14" s="36"/>
      <c r="F14" s="46">
        <v>12</v>
      </c>
      <c r="G14" s="49" t="s">
        <v>231</v>
      </c>
      <c r="H14" s="36">
        <v>750</v>
      </c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22" customFormat="1" ht="25.5">
      <c r="A15" s="54"/>
      <c r="B15" s="54"/>
      <c r="C15" s="36"/>
      <c r="D15" s="36"/>
      <c r="E15" s="36"/>
      <c r="F15" s="46">
        <v>13</v>
      </c>
      <c r="G15" s="49" t="s">
        <v>4</v>
      </c>
      <c r="H15" s="36">
        <v>15000</v>
      </c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22" customFormat="1" ht="12.75">
      <c r="A16" s="54"/>
      <c r="B16" s="54"/>
      <c r="C16" s="36"/>
      <c r="D16" s="36"/>
      <c r="E16" s="36"/>
      <c r="F16" s="46">
        <v>14</v>
      </c>
      <c r="G16" s="49" t="s">
        <v>118</v>
      </c>
      <c r="H16" s="36">
        <v>25543</v>
      </c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13" customFormat="1" ht="25.5">
      <c r="A17" s="54"/>
      <c r="B17" s="54"/>
      <c r="C17" s="36"/>
      <c r="D17" s="36"/>
      <c r="E17" s="36"/>
      <c r="F17" s="46">
        <v>14</v>
      </c>
      <c r="G17" s="49" t="s">
        <v>102</v>
      </c>
      <c r="H17" s="36">
        <v>1086.33</v>
      </c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13" customFormat="1" ht="12.75">
      <c r="A18" s="54"/>
      <c r="B18" s="54"/>
      <c r="C18" s="36"/>
      <c r="D18" s="36"/>
      <c r="E18" s="36"/>
      <c r="F18" s="36"/>
      <c r="G18" s="37" t="s">
        <v>21</v>
      </c>
      <c r="H18" s="36">
        <f>SUM(H3:H17)</f>
        <v>138103.33</v>
      </c>
      <c r="I18" s="36">
        <f>E3-H18</f>
        <v>16450.290000000037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3:9" ht="12.75">
      <c r="C72" s="13"/>
      <c r="D72" s="13"/>
      <c r="E72" s="13"/>
      <c r="F72" s="13"/>
      <c r="G72" s="14"/>
      <c r="H72" s="13"/>
      <c r="I72" s="13"/>
    </row>
    <row r="73" spans="3:9" ht="12.75">
      <c r="C73" s="13"/>
      <c r="D73" s="13"/>
      <c r="E73" s="13"/>
      <c r="F73" s="13"/>
      <c r="G73" s="14"/>
      <c r="H73" s="13"/>
      <c r="I73" s="13"/>
    </row>
    <row r="74" spans="3:9" ht="12.75">
      <c r="C74" s="13"/>
      <c r="D74" s="13"/>
      <c r="E74" s="13"/>
      <c r="F74" s="13"/>
      <c r="G74" s="14"/>
      <c r="H74" s="13"/>
      <c r="I74" s="13"/>
    </row>
    <row r="75" spans="3:9" ht="12.75">
      <c r="C75" s="13"/>
      <c r="D75" s="13"/>
      <c r="E75" s="13"/>
      <c r="F75" s="13"/>
      <c r="G75" s="14"/>
      <c r="H75" s="13"/>
      <c r="I75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Q410"/>
  <sheetViews>
    <sheetView workbookViewId="0" topLeftCell="A1">
      <selection activeCell="L2" sqref="L2:L5"/>
    </sheetView>
  </sheetViews>
  <sheetFormatPr defaultColWidth="9.00390625" defaultRowHeight="12.75"/>
  <cols>
    <col min="1" max="1" width="12.125" style="6" customWidth="1"/>
    <col min="2" max="2" width="7.625" style="2" customWidth="1"/>
    <col min="3" max="3" width="6.87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0.00390625" style="2" customWidth="1"/>
    <col min="9" max="9" width="11.00390625" style="15" customWidth="1"/>
    <col min="10" max="43" width="9.125" style="12" customWidth="1"/>
    <col min="44" max="16384" width="9.125" style="2" customWidth="1"/>
  </cols>
  <sheetData>
    <row r="1" spans="1:9" ht="19.5" customHeight="1">
      <c r="A1" s="72" t="s">
        <v>95</v>
      </c>
      <c r="B1" s="74"/>
      <c r="C1" s="74"/>
      <c r="D1" s="74"/>
      <c r="E1" s="74"/>
      <c r="F1" s="74"/>
      <c r="G1" s="74"/>
      <c r="H1" s="74"/>
      <c r="I1" s="74"/>
    </row>
    <row r="2" spans="1:10" ht="76.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5" t="s">
        <v>125</v>
      </c>
      <c r="H2" s="1" t="s">
        <v>15</v>
      </c>
      <c r="I2" s="1" t="s">
        <v>22</v>
      </c>
      <c r="J2" s="16"/>
    </row>
    <row r="3" spans="1:43" s="4" customFormat="1" ht="12.75" customHeight="1">
      <c r="A3" s="36">
        <v>-19870.38</v>
      </c>
      <c r="B3" s="4">
        <v>2555.1</v>
      </c>
      <c r="C3" s="36">
        <v>4.01</v>
      </c>
      <c r="D3" s="36">
        <f>B3*C3*12</f>
        <v>122951.41199999998</v>
      </c>
      <c r="E3" s="36">
        <f>A3+D3</f>
        <v>103081.03199999998</v>
      </c>
      <c r="F3" s="46">
        <v>1</v>
      </c>
      <c r="G3" s="49" t="s">
        <v>71</v>
      </c>
      <c r="H3" s="36">
        <v>2735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4" customFormat="1" ht="25.5">
      <c r="A4" s="36"/>
      <c r="B4" s="36"/>
      <c r="C4" s="36"/>
      <c r="D4" s="36"/>
      <c r="E4" s="36"/>
      <c r="F4" s="46">
        <v>2</v>
      </c>
      <c r="G4" s="49" t="s">
        <v>153</v>
      </c>
      <c r="H4" s="36">
        <v>75877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4" customFormat="1" ht="12.75">
      <c r="A5" s="36"/>
      <c r="B5" s="36"/>
      <c r="C5" s="36"/>
      <c r="D5" s="36"/>
      <c r="E5" s="36"/>
      <c r="F5" s="46">
        <v>3</v>
      </c>
      <c r="G5" s="49" t="s">
        <v>191</v>
      </c>
      <c r="H5" s="36">
        <v>4731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s="4" customFormat="1" ht="12.75">
      <c r="A6" s="36"/>
      <c r="B6" s="36"/>
      <c r="C6" s="36"/>
      <c r="D6" s="36"/>
      <c r="E6" s="36"/>
      <c r="F6" s="46">
        <v>4</v>
      </c>
      <c r="G6" s="49" t="s">
        <v>195</v>
      </c>
      <c r="H6" s="36">
        <v>49469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s="4" customFormat="1" ht="12.75">
      <c r="A7" s="36"/>
      <c r="B7" s="36"/>
      <c r="C7" s="36"/>
      <c r="D7" s="36"/>
      <c r="E7" s="36"/>
      <c r="F7" s="46">
        <v>5</v>
      </c>
      <c r="G7" s="49" t="s">
        <v>203</v>
      </c>
      <c r="H7" s="36">
        <v>2209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4" customFormat="1" ht="25.5">
      <c r="A8" s="36"/>
      <c r="B8" s="36"/>
      <c r="C8" s="36"/>
      <c r="D8" s="36"/>
      <c r="E8" s="36"/>
      <c r="F8" s="46">
        <v>6</v>
      </c>
      <c r="G8" s="49" t="s">
        <v>205</v>
      </c>
      <c r="H8" s="36">
        <v>93772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13" customFormat="1" ht="25.5">
      <c r="A9" s="36"/>
      <c r="B9" s="36"/>
      <c r="C9" s="36"/>
      <c r="D9" s="36"/>
      <c r="E9" s="36"/>
      <c r="F9" s="36"/>
      <c r="G9" s="49" t="s">
        <v>102</v>
      </c>
      <c r="H9" s="36">
        <v>544.16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13" customFormat="1" ht="12.75">
      <c r="A10" s="36"/>
      <c r="B10" s="36"/>
      <c r="C10" s="36"/>
      <c r="D10" s="36"/>
      <c r="E10" s="36"/>
      <c r="F10" s="36"/>
      <c r="G10" s="37" t="s">
        <v>21</v>
      </c>
      <c r="H10" s="36">
        <f>SUM(H3:H9)</f>
        <v>229337.16</v>
      </c>
      <c r="I10" s="36">
        <f>E3-H10</f>
        <v>-126256.12800000003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13" customFormat="1" ht="12.75">
      <c r="A11" s="12"/>
      <c r="B11" s="12"/>
      <c r="G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13" customFormat="1" ht="12.75">
      <c r="A12" s="12"/>
      <c r="B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13" customFormat="1" ht="12.75">
      <c r="A13" s="12"/>
      <c r="B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43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3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3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3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3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1:43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1:43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1:43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1:43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1:43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1:43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</row>
    <row r="244" spans="1:43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</row>
    <row r="245" spans="1:43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</row>
    <row r="246" spans="1:43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</row>
    <row r="247" spans="1:43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</row>
    <row r="248" spans="1:43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</row>
    <row r="249" spans="1:43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</row>
    <row r="251" spans="1:43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</row>
    <row r="252" spans="1:43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</row>
    <row r="254" spans="1:43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</row>
    <row r="255" spans="1:43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</row>
    <row r="256" spans="1:43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</row>
    <row r="257" spans="1:43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</row>
    <row r="258" spans="1:43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</row>
    <row r="259" spans="1:43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</row>
    <row r="260" spans="1:43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</row>
    <row r="261" spans="1:43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</row>
    <row r="262" spans="1:43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</row>
    <row r="263" spans="1:43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</row>
    <row r="264" spans="1:43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</row>
    <row r="265" spans="1:43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</row>
    <row r="266" spans="1:43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</row>
    <row r="267" spans="1:43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</row>
    <row r="268" spans="1:43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</row>
    <row r="269" spans="1:43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</row>
    <row r="270" spans="1:43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</row>
    <row r="271" spans="1:43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</row>
    <row r="272" spans="1:43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</row>
    <row r="273" spans="1:43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</row>
    <row r="274" spans="1:43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</row>
    <row r="275" spans="1:43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</row>
    <row r="276" spans="1:43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</row>
    <row r="277" spans="1:43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</row>
    <row r="278" spans="1:43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</row>
    <row r="279" spans="1:43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</row>
    <row r="280" spans="1:43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</row>
    <row r="281" spans="1:43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</row>
    <row r="282" spans="1:43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</row>
    <row r="283" spans="1:43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</row>
    <row r="284" spans="1:43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</row>
    <row r="285" spans="1:43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</row>
    <row r="286" spans="1:43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</row>
    <row r="287" spans="1:43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</row>
    <row r="288" spans="1:43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</row>
    <row r="289" spans="1:43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</row>
    <row r="290" spans="1:43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</row>
    <row r="291" spans="1:43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</row>
    <row r="292" spans="1:43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</row>
    <row r="293" spans="1:43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</row>
    <row r="294" spans="1:43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</row>
    <row r="295" spans="1:43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</row>
    <row r="296" spans="1:43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</row>
    <row r="297" spans="1:43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</row>
    <row r="298" spans="1:43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</row>
    <row r="299" spans="1:43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</row>
    <row r="300" spans="1:43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</row>
    <row r="301" spans="1:43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</row>
    <row r="302" spans="1:43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</row>
    <row r="303" spans="1:43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</row>
    <row r="304" spans="1:43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</row>
    <row r="305" spans="1:43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</row>
    <row r="306" spans="1:43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</row>
    <row r="307" spans="1:43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</row>
    <row r="308" spans="1:43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</row>
    <row r="309" spans="1:43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</row>
    <row r="310" spans="1:43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</row>
    <row r="311" spans="1:43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</row>
    <row r="312" spans="1:43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</row>
    <row r="313" spans="1:43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</row>
    <row r="314" spans="1:43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</row>
    <row r="315" spans="1:43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</row>
    <row r="316" spans="1:43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</row>
    <row r="317" spans="1:43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</row>
    <row r="318" spans="1:43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</row>
    <row r="319" spans="1:43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</row>
    <row r="320" spans="1:43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</row>
    <row r="321" spans="1:43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</row>
    <row r="322" spans="1:43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</row>
    <row r="323" spans="1:43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</row>
    <row r="324" spans="1:43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</row>
    <row r="325" spans="1:43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</row>
    <row r="326" spans="1:43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</row>
    <row r="327" spans="1:43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</row>
    <row r="328" spans="1:43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</row>
    <row r="329" spans="1:43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</row>
    <row r="330" spans="1:43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</row>
    <row r="331" spans="1:43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</row>
    <row r="332" spans="1:43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</row>
    <row r="333" spans="1:43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</row>
    <row r="334" spans="1:43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</row>
    <row r="335" spans="1:43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</row>
    <row r="336" spans="1:43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</row>
    <row r="337" spans="1:43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</row>
    <row r="338" spans="1:43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</row>
    <row r="339" spans="1:43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</row>
    <row r="340" spans="1:43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</row>
    <row r="341" spans="1:43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</row>
    <row r="342" spans="1:43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</row>
    <row r="343" spans="1:43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</row>
    <row r="344" spans="1:43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</row>
    <row r="345" spans="1:43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</row>
    <row r="346" spans="1:43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</row>
    <row r="347" spans="1:43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</row>
    <row r="348" spans="1:43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</row>
    <row r="349" spans="1:43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</row>
    <row r="350" spans="1:43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</row>
    <row r="351" spans="1:43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</row>
    <row r="352" spans="1:43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</row>
    <row r="353" spans="1:43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</row>
    <row r="354" spans="1:43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</row>
    <row r="355" spans="1:43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</row>
    <row r="356" spans="1:43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</row>
    <row r="357" spans="1:43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</row>
    <row r="358" spans="1:43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</row>
    <row r="359" spans="1:43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</row>
    <row r="360" spans="1:43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</row>
    <row r="361" spans="1:43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</row>
    <row r="362" spans="1:43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</row>
    <row r="363" spans="1:43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</row>
    <row r="364" spans="1:43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</row>
    <row r="365" spans="1:43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</row>
    <row r="366" spans="1:43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</row>
    <row r="367" spans="1:43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</row>
    <row r="368" spans="1:43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</row>
    <row r="369" spans="1:43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</row>
    <row r="370" spans="1:43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</row>
    <row r="371" spans="1:43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</row>
    <row r="372" spans="1:43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</row>
    <row r="373" spans="1:43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</row>
    <row r="374" spans="1:43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</row>
    <row r="375" spans="1:43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</row>
    <row r="376" spans="1:43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</row>
    <row r="377" spans="1:43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</row>
    <row r="378" spans="1:43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</row>
    <row r="379" spans="1:43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</row>
    <row r="380" spans="1:43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</row>
    <row r="381" spans="1:43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</row>
    <row r="382" spans="1:43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</row>
    <row r="383" spans="1:43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</row>
    <row r="384" spans="1:43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</row>
    <row r="385" spans="1:43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</row>
    <row r="386" spans="1:43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</row>
    <row r="387" spans="1:43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</row>
    <row r="388" spans="1:43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</row>
    <row r="389" spans="1:43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</row>
    <row r="390" spans="1:43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</row>
    <row r="391" spans="1:43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</row>
    <row r="392" spans="1:43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</row>
    <row r="393" spans="1:43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</row>
    <row r="394" spans="1:43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</row>
    <row r="395" spans="1:43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</row>
    <row r="396" spans="1:43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</row>
    <row r="397" spans="1:43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</row>
    <row r="398" spans="1:43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</row>
    <row r="399" spans="1:9" ht="12.75">
      <c r="A399" s="12"/>
      <c r="B399" s="13"/>
      <c r="C399" s="13"/>
      <c r="D399" s="13"/>
      <c r="E399" s="13"/>
      <c r="F399" s="13"/>
      <c r="G399" s="14"/>
      <c r="H399" s="13"/>
      <c r="I399" s="13"/>
    </row>
    <row r="400" spans="1:9" ht="12.75">
      <c r="A400" s="12"/>
      <c r="B400" s="13"/>
      <c r="C400" s="13"/>
      <c r="D400" s="13"/>
      <c r="E400" s="13"/>
      <c r="F400" s="13"/>
      <c r="G400" s="14"/>
      <c r="H400" s="13"/>
      <c r="I400" s="13"/>
    </row>
    <row r="401" spans="1:9" ht="12.75">
      <c r="A401" s="12"/>
      <c r="B401" s="13"/>
      <c r="C401" s="13"/>
      <c r="D401" s="13"/>
      <c r="E401" s="13"/>
      <c r="F401" s="13"/>
      <c r="G401" s="14"/>
      <c r="H401" s="13"/>
      <c r="I401" s="13"/>
    </row>
    <row r="402" spans="1:9" ht="12.75">
      <c r="A402" s="12"/>
      <c r="B402" s="13"/>
      <c r="C402" s="13"/>
      <c r="D402" s="13"/>
      <c r="E402" s="13"/>
      <c r="F402" s="13"/>
      <c r="G402" s="14"/>
      <c r="H402" s="13"/>
      <c r="I402" s="13"/>
    </row>
    <row r="403" spans="1:9" ht="12.75">
      <c r="A403" s="12"/>
      <c r="B403" s="13"/>
      <c r="C403" s="13"/>
      <c r="D403" s="13"/>
      <c r="E403" s="13"/>
      <c r="F403" s="13"/>
      <c r="G403" s="14"/>
      <c r="H403" s="13"/>
      <c r="I403" s="13"/>
    </row>
    <row r="404" spans="1:9" ht="12.75">
      <c r="A404" s="12"/>
      <c r="B404" s="13"/>
      <c r="C404" s="13"/>
      <c r="D404" s="13"/>
      <c r="E404" s="13"/>
      <c r="F404" s="13"/>
      <c r="G404" s="14"/>
      <c r="H404" s="13"/>
      <c r="I404" s="13"/>
    </row>
    <row r="405" spans="1:9" ht="12.75">
      <c r="A405" s="12"/>
      <c r="B405" s="13"/>
      <c r="C405" s="13"/>
      <c r="D405" s="13"/>
      <c r="E405" s="13"/>
      <c r="F405" s="13"/>
      <c r="G405" s="14"/>
      <c r="H405" s="13"/>
      <c r="I405" s="13"/>
    </row>
    <row r="406" spans="1:9" ht="12.75">
      <c r="A406" s="12"/>
      <c r="B406" s="13"/>
      <c r="C406" s="13"/>
      <c r="D406" s="13"/>
      <c r="E406" s="13"/>
      <c r="F406" s="13"/>
      <c r="G406" s="14"/>
      <c r="H406" s="13"/>
      <c r="I406" s="13"/>
    </row>
    <row r="407" spans="1:9" ht="12.75">
      <c r="A407" s="12"/>
      <c r="B407" s="13"/>
      <c r="C407" s="13"/>
      <c r="D407" s="13"/>
      <c r="E407" s="13"/>
      <c r="F407" s="13"/>
      <c r="G407" s="14"/>
      <c r="H407" s="13"/>
      <c r="I407" s="13"/>
    </row>
    <row r="408" spans="1:2" ht="12.75">
      <c r="A408" s="12"/>
      <c r="B408" s="13"/>
    </row>
    <row r="409" spans="1:2" ht="12.75">
      <c r="A409" s="12"/>
      <c r="B409" s="13"/>
    </row>
    <row r="410" spans="1:2" ht="12.75">
      <c r="A410" s="12"/>
      <c r="B410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T262"/>
  <sheetViews>
    <sheetView workbookViewId="0" topLeftCell="A1">
      <selection activeCell="L2" sqref="L2:L7"/>
    </sheetView>
  </sheetViews>
  <sheetFormatPr defaultColWidth="9.00390625" defaultRowHeight="12.75"/>
  <cols>
    <col min="1" max="1" width="12.625" style="6" customWidth="1"/>
    <col min="2" max="2" width="7.375" style="2" customWidth="1"/>
    <col min="3" max="3" width="9.125" style="2" customWidth="1"/>
    <col min="4" max="4" width="10.875" style="2" customWidth="1"/>
    <col min="5" max="5" width="9.125" style="2" customWidth="1"/>
    <col min="6" max="6" width="4.375" style="2" customWidth="1"/>
    <col min="7" max="7" width="37.375" style="3" customWidth="1"/>
    <col min="8" max="8" width="10.125" style="2" customWidth="1"/>
    <col min="9" max="9" width="9.625" style="15" customWidth="1"/>
    <col min="10" max="46" width="9.125" style="12" customWidth="1"/>
    <col min="47" max="16384" width="9.125" style="2" customWidth="1"/>
  </cols>
  <sheetData>
    <row r="1" spans="1:9" ht="18">
      <c r="A1" s="72" t="s">
        <v>89</v>
      </c>
      <c r="B1" s="73"/>
      <c r="C1" s="73"/>
      <c r="D1" s="73"/>
      <c r="E1" s="73"/>
      <c r="F1" s="73"/>
      <c r="G1" s="73"/>
      <c r="H1" s="73"/>
      <c r="I1" s="73"/>
    </row>
    <row r="2" spans="1:10" ht="63.7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1" t="s">
        <v>14</v>
      </c>
      <c r="H2" s="1" t="s">
        <v>15</v>
      </c>
      <c r="I2" s="1" t="s">
        <v>22</v>
      </c>
      <c r="J2" s="16"/>
    </row>
    <row r="3" spans="1:46" s="4" customFormat="1" ht="12.75" customHeight="1">
      <c r="A3" s="36">
        <v>314480.5</v>
      </c>
      <c r="B3" s="4">
        <v>3405.4</v>
      </c>
      <c r="C3" s="36">
        <v>4.01</v>
      </c>
      <c r="D3" s="36">
        <f>B3*C3*12</f>
        <v>163867.848</v>
      </c>
      <c r="E3" s="36">
        <f>A3+D3</f>
        <v>478348.348</v>
      </c>
      <c r="F3" s="46">
        <v>1</v>
      </c>
      <c r="G3" s="49" t="s">
        <v>107</v>
      </c>
      <c r="H3" s="36">
        <v>263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6" s="4" customFormat="1" ht="25.5">
      <c r="A4" s="36"/>
      <c r="B4" s="36"/>
      <c r="C4" s="36"/>
      <c r="D4" s="36"/>
      <c r="E4" s="36"/>
      <c r="F4" s="46">
        <v>2</v>
      </c>
      <c r="G4" s="49" t="s">
        <v>142</v>
      </c>
      <c r="H4" s="36">
        <v>1601.33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s="4" customFormat="1" ht="25.5">
      <c r="A5" s="36"/>
      <c r="B5" s="36"/>
      <c r="C5" s="36"/>
      <c r="D5" s="36"/>
      <c r="E5" s="36"/>
      <c r="F5" s="46">
        <v>3</v>
      </c>
      <c r="G5" s="49" t="s">
        <v>142</v>
      </c>
      <c r="H5" s="36">
        <v>1601.33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spans="1:46" s="4" customFormat="1" ht="12.75">
      <c r="A6" s="36"/>
      <c r="B6" s="36"/>
      <c r="C6" s="36"/>
      <c r="D6" s="36"/>
      <c r="E6" s="36"/>
      <c r="F6" s="46">
        <v>4</v>
      </c>
      <c r="G6" s="49" t="s">
        <v>148</v>
      </c>
      <c r="H6" s="36">
        <v>2800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4" customFormat="1" ht="12.75">
      <c r="A7" s="36"/>
      <c r="B7" s="36"/>
      <c r="C7" s="36"/>
      <c r="D7" s="36"/>
      <c r="E7" s="36"/>
      <c r="F7" s="46">
        <v>5</v>
      </c>
      <c r="G7" s="49" t="s">
        <v>210</v>
      </c>
      <c r="H7" s="36">
        <v>32285</v>
      </c>
      <c r="I7" s="36"/>
      <c r="J7" s="12"/>
      <c r="K7" s="12"/>
      <c r="L7" s="12"/>
      <c r="M7" s="6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s="4" customFormat="1" ht="12.75">
      <c r="A8" s="36"/>
      <c r="B8" s="36"/>
      <c r="C8" s="36"/>
      <c r="D8" s="36"/>
      <c r="E8" s="36"/>
      <c r="F8" s="46">
        <v>6</v>
      </c>
      <c r="G8" s="49" t="s">
        <v>230</v>
      </c>
      <c r="H8" s="36">
        <v>37643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s="4" customFormat="1" ht="12.75">
      <c r="A9" s="36"/>
      <c r="B9" s="36"/>
      <c r="C9" s="36"/>
      <c r="D9" s="36"/>
      <c r="E9" s="36"/>
      <c r="F9" s="46">
        <v>7</v>
      </c>
      <c r="G9" s="49" t="s">
        <v>224</v>
      </c>
      <c r="H9" s="36">
        <v>592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 s="4" customFormat="1" ht="25.5">
      <c r="A10" s="36"/>
      <c r="B10" s="36"/>
      <c r="C10" s="36"/>
      <c r="D10" s="36"/>
      <c r="E10" s="36"/>
      <c r="F10" s="46">
        <v>8</v>
      </c>
      <c r="G10" s="49" t="s">
        <v>228</v>
      </c>
      <c r="H10" s="36">
        <v>43335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s="4" customFormat="1" ht="12.75">
      <c r="A11" s="36"/>
      <c r="B11" s="36"/>
      <c r="C11" s="36"/>
      <c r="D11" s="36"/>
      <c r="E11" s="36"/>
      <c r="F11" s="46">
        <v>9</v>
      </c>
      <c r="G11" s="49" t="s">
        <v>231</v>
      </c>
      <c r="H11" s="36">
        <v>1500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s="17" customFormat="1" ht="25.5">
      <c r="A12" s="36"/>
      <c r="B12" s="36"/>
      <c r="C12" s="36"/>
      <c r="D12" s="36"/>
      <c r="E12" s="36"/>
      <c r="F12" s="46">
        <v>10</v>
      </c>
      <c r="G12" s="49" t="s">
        <v>261</v>
      </c>
      <c r="H12" s="36">
        <v>24000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s="17" customFormat="1" ht="12.75">
      <c r="A13" s="36"/>
      <c r="B13" s="36"/>
      <c r="C13" s="36"/>
      <c r="D13" s="36"/>
      <c r="E13" s="36"/>
      <c r="F13" s="46">
        <v>11</v>
      </c>
      <c r="G13" s="49" t="s">
        <v>273</v>
      </c>
      <c r="H13" s="36">
        <v>2280</v>
      </c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s="17" customFormat="1" ht="25.5">
      <c r="A14" s="36"/>
      <c r="B14" s="36"/>
      <c r="C14" s="36"/>
      <c r="D14" s="36"/>
      <c r="E14" s="36"/>
      <c r="F14" s="46">
        <v>12</v>
      </c>
      <c r="G14" s="49" t="s">
        <v>102</v>
      </c>
      <c r="H14" s="36">
        <v>839.14</v>
      </c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s="17" customFormat="1" ht="12.75">
      <c r="A15" s="36"/>
      <c r="B15" s="36"/>
      <c r="C15" s="36"/>
      <c r="D15" s="36"/>
      <c r="E15" s="36"/>
      <c r="F15" s="36"/>
      <c r="G15" s="37" t="s">
        <v>21</v>
      </c>
      <c r="H15" s="36">
        <f>SUM(H3:H14)</f>
        <v>148739.80000000002</v>
      </c>
      <c r="I15" s="36">
        <f>E3-H15</f>
        <v>329608.54799999995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6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6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6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46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46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46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46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</row>
    <row r="25" spans="1:46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1:46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1:46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46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</row>
    <row r="29" spans="1:46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</row>
    <row r="30" spans="1:46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</row>
    <row r="31" spans="1:46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</row>
    <row r="32" spans="1:46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1:46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:46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1:46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46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  <row r="41" spans="1:46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</row>
    <row r="42" spans="1:46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</row>
    <row r="43" spans="1:46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</row>
    <row r="44" spans="1:46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</row>
    <row r="45" spans="1:46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</row>
    <row r="46" spans="1:46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1:46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</row>
    <row r="48" spans="1:46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</row>
    <row r="49" spans="1:46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</row>
    <row r="50" spans="1:46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</row>
    <row r="51" spans="1:46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</row>
    <row r="52" spans="1:46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</row>
    <row r="53" spans="1:46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</row>
    <row r="54" spans="1:46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</row>
    <row r="55" spans="1:46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</row>
    <row r="56" spans="1:46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</row>
    <row r="57" spans="1:46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</row>
    <row r="58" spans="1:46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</row>
    <row r="59" spans="1:46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</row>
    <row r="60" spans="1:46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</row>
    <row r="61" spans="1:46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</row>
    <row r="62" spans="1:46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</row>
    <row r="63" spans="1:46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</row>
    <row r="64" spans="1:46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</row>
    <row r="65" spans="1:46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</row>
    <row r="66" spans="1:46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</row>
    <row r="67" spans="1:46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</row>
    <row r="68" spans="1:46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</row>
    <row r="69" spans="1:46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</row>
    <row r="70" spans="1:46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</row>
    <row r="71" spans="1:46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</row>
    <row r="72" spans="1:46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</row>
    <row r="73" spans="1:46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</row>
    <row r="74" spans="1:46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</row>
    <row r="75" spans="1:46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</row>
    <row r="76" spans="1:46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</row>
    <row r="77" spans="1:46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</row>
    <row r="78" spans="1:46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</row>
    <row r="79" spans="1:46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</row>
    <row r="80" spans="1:46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</row>
    <row r="81" spans="1:46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</row>
    <row r="82" spans="1:46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</row>
    <row r="83" spans="1:46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</row>
    <row r="84" spans="1:46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</row>
    <row r="85" spans="1:46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</row>
    <row r="86" spans="1:46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</row>
    <row r="87" spans="1:46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</row>
    <row r="88" spans="1:46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</row>
    <row r="89" spans="1:46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</row>
    <row r="90" spans="1:46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</row>
    <row r="91" spans="1:46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</row>
    <row r="92" spans="1:46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</row>
    <row r="93" spans="1:46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</row>
    <row r="94" spans="1:46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</row>
    <row r="95" spans="1:46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</row>
    <row r="96" spans="1:46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</row>
    <row r="97" spans="1:46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</row>
    <row r="98" spans="1:46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</row>
    <row r="99" spans="1:46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</row>
    <row r="100" spans="1:46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</row>
    <row r="101" spans="1:46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</row>
    <row r="102" spans="1:46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</row>
    <row r="103" spans="1:46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</row>
    <row r="104" spans="1:46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</row>
    <row r="105" spans="1:46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</row>
    <row r="106" spans="1:46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</row>
    <row r="107" spans="1:46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</row>
    <row r="108" spans="1:46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</row>
    <row r="109" spans="1:46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</row>
    <row r="110" spans="1:46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</row>
    <row r="111" spans="1:46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</row>
    <row r="112" spans="1:46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</row>
    <row r="113" spans="1:46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</row>
    <row r="114" spans="1:46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</row>
    <row r="115" spans="1:46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</row>
    <row r="116" spans="1:46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</row>
    <row r="117" spans="1:46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</row>
    <row r="118" spans="1:46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</row>
    <row r="119" spans="1:46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</row>
    <row r="120" spans="1:46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</row>
    <row r="121" spans="1:46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</row>
    <row r="122" spans="1:46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</row>
    <row r="123" spans="1:46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</row>
    <row r="124" spans="1:46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</row>
    <row r="125" spans="1:46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</row>
    <row r="126" spans="1:46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</row>
    <row r="127" spans="1:46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</row>
    <row r="128" spans="1:46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</row>
    <row r="129" spans="1:46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</row>
    <row r="130" spans="1:46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</row>
    <row r="131" spans="1:46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</row>
    <row r="132" spans="1:46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</row>
    <row r="133" spans="1:46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</row>
    <row r="134" spans="1:46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</row>
    <row r="135" spans="1:46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</row>
    <row r="136" spans="1:46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</row>
    <row r="137" spans="1:46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</row>
    <row r="138" spans="1:46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</row>
    <row r="139" spans="1:46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</row>
    <row r="140" spans="1:46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</row>
    <row r="141" spans="1:46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</row>
    <row r="142" spans="1:46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</row>
    <row r="143" spans="1:46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</row>
    <row r="144" spans="1:46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</row>
    <row r="145" spans="1:46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</row>
    <row r="146" spans="1:46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</row>
    <row r="147" spans="1:46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</row>
    <row r="148" spans="1:46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</row>
    <row r="149" spans="1:46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</row>
    <row r="150" spans="1:46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</row>
    <row r="151" spans="1:46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</row>
    <row r="152" spans="1:46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</row>
    <row r="153" spans="1:46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</row>
    <row r="154" spans="1:46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</row>
    <row r="155" spans="1:46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</row>
    <row r="156" spans="1:46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</row>
    <row r="157" spans="1:46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</row>
    <row r="158" spans="1:46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</row>
    <row r="159" spans="1:46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</row>
    <row r="160" spans="1:46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</row>
    <row r="161" spans="1:46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</row>
    <row r="162" spans="1:46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</row>
    <row r="163" spans="1:46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</row>
    <row r="164" spans="1:46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</row>
    <row r="165" spans="1:46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</row>
    <row r="166" spans="1:46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</row>
    <row r="167" spans="1:46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</row>
    <row r="168" spans="1:46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</row>
    <row r="169" spans="1:46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</row>
    <row r="170" spans="1:46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</row>
    <row r="171" spans="1:46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</row>
    <row r="172" spans="1:46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</row>
    <row r="173" spans="1:46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</row>
    <row r="174" spans="1:46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</row>
    <row r="175" spans="1:46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</row>
    <row r="176" spans="1:46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</row>
    <row r="177" spans="1:46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</row>
    <row r="178" spans="1:46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</row>
    <row r="179" spans="1:46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</row>
    <row r="180" spans="1:46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</row>
    <row r="181" spans="1:46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</row>
    <row r="182" spans="1:46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</row>
    <row r="183" spans="1:46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</row>
    <row r="184" spans="1:46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</row>
    <row r="185" spans="1:46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</row>
    <row r="186" spans="1:46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</row>
    <row r="187" spans="1:46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</row>
    <row r="188" spans="1:46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</row>
    <row r="189" spans="1:46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</row>
    <row r="190" spans="1:46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</row>
    <row r="191" spans="1:46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</row>
    <row r="192" spans="1:46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</row>
    <row r="193" spans="1:46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</row>
    <row r="194" spans="1:46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</row>
    <row r="195" spans="1:46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</row>
    <row r="196" spans="1:46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</row>
    <row r="197" spans="1:46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</row>
    <row r="198" spans="1:46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</row>
    <row r="199" spans="1:46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</row>
    <row r="200" spans="1:46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</row>
    <row r="201" spans="1:46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</row>
    <row r="202" spans="1:46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</row>
    <row r="203" spans="1:46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</row>
    <row r="204" spans="1:46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</row>
    <row r="205" spans="1:46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</row>
    <row r="206" spans="1:46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</row>
    <row r="207" spans="1:46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</row>
    <row r="208" spans="1:46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</row>
    <row r="209" spans="1:46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</row>
    <row r="210" spans="1:46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</row>
    <row r="211" spans="1:46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</row>
    <row r="212" spans="1:46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</row>
    <row r="213" spans="1:46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</row>
    <row r="214" spans="1:46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</row>
    <row r="215" spans="1:46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</row>
    <row r="216" spans="1:46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</row>
    <row r="217" spans="1:46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</row>
    <row r="218" spans="1:46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</row>
    <row r="219" spans="1:46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</row>
    <row r="220" spans="1:46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</row>
    <row r="221" spans="1:46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</row>
    <row r="222" spans="1:46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</row>
    <row r="223" spans="1:46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</row>
    <row r="224" spans="1:46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</row>
    <row r="225" spans="1:46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</row>
    <row r="226" spans="1:46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</row>
    <row r="227" spans="1:46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</row>
    <row r="228" spans="1:46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</row>
    <row r="229" spans="1:46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</row>
    <row r="230" spans="1:46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</row>
    <row r="231" spans="1:46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</row>
    <row r="232" spans="1:46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</row>
    <row r="233" spans="1:46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</row>
    <row r="234" spans="1:46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</row>
    <row r="235" spans="1:46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</row>
    <row r="236" spans="1:46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</row>
    <row r="237" spans="1:46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</row>
    <row r="238" spans="1:46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</row>
    <row r="239" spans="1:46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</row>
    <row r="240" spans="1:46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</row>
    <row r="241" spans="1:46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</row>
    <row r="242" spans="1:46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</row>
    <row r="243" spans="1:46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</row>
    <row r="244" spans="1:46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</row>
    <row r="245" spans="1:46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</row>
    <row r="246" spans="1:46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</row>
    <row r="247" spans="1:46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</row>
    <row r="248" spans="1:46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</row>
    <row r="249" spans="1:46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</row>
    <row r="250" spans="1:46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</row>
    <row r="251" spans="1:46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</row>
    <row r="252" spans="1:46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</row>
    <row r="253" spans="1:46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</row>
    <row r="254" spans="1:46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</row>
    <row r="255" spans="1:46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</row>
    <row r="256" spans="1:46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</row>
    <row r="257" spans="1:46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</row>
    <row r="258" spans="1:46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</row>
    <row r="259" spans="1:46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</row>
    <row r="260" spans="1:46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</row>
    <row r="261" spans="1:46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</row>
    <row r="262" spans="1:46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O85"/>
  <sheetViews>
    <sheetView workbookViewId="0" topLeftCell="A1">
      <selection activeCell="M2" sqref="M2:M9"/>
    </sheetView>
  </sheetViews>
  <sheetFormatPr defaultColWidth="9.00390625" defaultRowHeight="12.75"/>
  <cols>
    <col min="1" max="1" width="10.375" style="6" customWidth="1"/>
    <col min="2" max="2" width="7.875" style="2" customWidth="1"/>
    <col min="3" max="3" width="7.625" style="2" customWidth="1"/>
    <col min="4" max="4" width="10.875" style="2" customWidth="1"/>
    <col min="5" max="5" width="11.00390625" style="2" customWidth="1"/>
    <col min="6" max="6" width="4.375" style="2" customWidth="1"/>
    <col min="7" max="7" width="37.125" style="3" customWidth="1"/>
    <col min="8" max="8" width="11.125" style="2" customWidth="1"/>
    <col min="9" max="9" width="11.625" style="15" customWidth="1"/>
    <col min="10" max="10" width="9.125" style="12" hidden="1" customWidth="1"/>
    <col min="11" max="41" width="9.125" style="12" customWidth="1"/>
    <col min="42" max="16384" width="9.125" style="2" customWidth="1"/>
  </cols>
  <sheetData>
    <row r="1" spans="1:10" ht="18">
      <c r="A1" s="72" t="s">
        <v>94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76.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1" t="s">
        <v>125</v>
      </c>
      <c r="H2" s="1" t="s">
        <v>15</v>
      </c>
      <c r="I2" s="1" t="s">
        <v>23</v>
      </c>
      <c r="J2" s="16"/>
    </row>
    <row r="3" spans="1:41" s="4" customFormat="1" ht="25.5" customHeight="1">
      <c r="A3" s="36">
        <v>84568.2</v>
      </c>
      <c r="B3" s="36">
        <v>2782</v>
      </c>
      <c r="C3" s="36">
        <v>4.01</v>
      </c>
      <c r="D3" s="36">
        <f>B3*C3*12</f>
        <v>133869.84</v>
      </c>
      <c r="E3" s="36">
        <f>A3+D3</f>
        <v>218438.03999999998</v>
      </c>
      <c r="F3" s="46">
        <v>1</v>
      </c>
      <c r="G3" s="49" t="s">
        <v>39</v>
      </c>
      <c r="H3" s="36">
        <v>5400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s="4" customFormat="1" ht="12.75">
      <c r="A4" s="36"/>
      <c r="B4" s="36"/>
      <c r="C4" s="36"/>
      <c r="D4" s="36"/>
      <c r="E4" s="36"/>
      <c r="F4" s="46">
        <v>2</v>
      </c>
      <c r="G4" s="49" t="s">
        <v>51</v>
      </c>
      <c r="H4" s="36">
        <v>148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s="4" customFormat="1" ht="12.75">
      <c r="A5" s="36"/>
      <c r="B5" s="36"/>
      <c r="C5" s="36"/>
      <c r="D5" s="36"/>
      <c r="E5" s="36"/>
      <c r="F5" s="46">
        <v>3</v>
      </c>
      <c r="G5" s="49" t="s">
        <v>122</v>
      </c>
      <c r="H5" s="36">
        <v>56670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s="4" customFormat="1" ht="12.75">
      <c r="A6" s="36"/>
      <c r="B6" s="36"/>
      <c r="C6" s="36"/>
      <c r="D6" s="36"/>
      <c r="E6" s="36"/>
      <c r="F6" s="46">
        <v>4</v>
      </c>
      <c r="G6" s="49" t="s">
        <v>158</v>
      </c>
      <c r="H6" s="36">
        <v>2342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s="4" customFormat="1" ht="12.75">
      <c r="A7" s="36"/>
      <c r="B7" s="36"/>
      <c r="C7" s="36"/>
      <c r="D7" s="36"/>
      <c r="E7" s="36"/>
      <c r="F7" s="46">
        <v>5</v>
      </c>
      <c r="G7" s="49" t="s">
        <v>177</v>
      </c>
      <c r="H7" s="36">
        <v>861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4" customFormat="1" ht="12.75">
      <c r="A8" s="36"/>
      <c r="B8" s="36"/>
      <c r="C8" s="36"/>
      <c r="D8" s="36"/>
      <c r="E8" s="36"/>
      <c r="F8" s="46">
        <v>6</v>
      </c>
      <c r="G8" s="49" t="s">
        <v>182</v>
      </c>
      <c r="H8" s="36">
        <v>574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s="4" customFormat="1" ht="12.75">
      <c r="A9" s="36"/>
      <c r="B9" s="36"/>
      <c r="C9" s="36"/>
      <c r="D9" s="36"/>
      <c r="E9" s="36"/>
      <c r="F9" s="46">
        <v>7</v>
      </c>
      <c r="G9" s="49" t="s">
        <v>224</v>
      </c>
      <c r="H9" s="36">
        <v>148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s="4" customFormat="1" ht="38.25">
      <c r="A10" s="36"/>
      <c r="B10" s="36"/>
      <c r="C10" s="36"/>
      <c r="D10" s="36"/>
      <c r="E10" s="36"/>
      <c r="F10" s="46">
        <v>8</v>
      </c>
      <c r="G10" s="49" t="s">
        <v>0</v>
      </c>
      <c r="H10" s="36">
        <v>52481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7" customFormat="1" ht="12.75">
      <c r="A11" s="36"/>
      <c r="B11" s="36"/>
      <c r="C11" s="36"/>
      <c r="D11" s="36"/>
      <c r="E11" s="36"/>
      <c r="F11" s="46">
        <v>9</v>
      </c>
      <c r="G11" s="49" t="s">
        <v>143</v>
      </c>
      <c r="H11" s="36">
        <v>4440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17" customFormat="1" ht="12.75">
      <c r="A12" s="36"/>
      <c r="B12" s="36"/>
      <c r="C12" s="36"/>
      <c r="D12" s="36"/>
      <c r="E12" s="36"/>
      <c r="F12" s="46">
        <v>10</v>
      </c>
      <c r="G12" s="49" t="s">
        <v>139</v>
      </c>
      <c r="H12" s="36">
        <v>44100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s="17" customFormat="1" ht="25.5">
      <c r="A13" s="36"/>
      <c r="B13" s="36"/>
      <c r="C13" s="36"/>
      <c r="D13" s="36"/>
      <c r="E13" s="36"/>
      <c r="F13" s="46">
        <v>11</v>
      </c>
      <c r="G13" s="49" t="s">
        <v>102</v>
      </c>
      <c r="H13" s="36">
        <v>907.68</v>
      </c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s="13" customFormat="1" ht="12.75">
      <c r="A14" s="54"/>
      <c r="B14" s="54"/>
      <c r="C14" s="36"/>
      <c r="D14" s="36"/>
      <c r="E14" s="36"/>
      <c r="F14" s="36"/>
      <c r="G14" s="37" t="s">
        <v>21</v>
      </c>
      <c r="H14" s="36">
        <f>SUM(H3:H13)</f>
        <v>168071.68</v>
      </c>
      <c r="I14" s="36">
        <f>E3-H14</f>
        <v>50366.359999999986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3:9" ht="12.75">
      <c r="C85" s="13"/>
      <c r="D85" s="13"/>
      <c r="E85" s="13"/>
      <c r="F85" s="13"/>
      <c r="G85" s="14"/>
      <c r="H85" s="13"/>
      <c r="I85" s="1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171"/>
  <sheetViews>
    <sheetView workbookViewId="0" topLeftCell="A1">
      <selection activeCell="N2" sqref="M2:N6"/>
    </sheetView>
  </sheetViews>
  <sheetFormatPr defaultColWidth="9.00390625" defaultRowHeight="12.75"/>
  <cols>
    <col min="1" max="1" width="12.75390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5.125" style="3" customWidth="1"/>
    <col min="8" max="8" width="11.125" style="2" customWidth="1"/>
    <col min="9" max="9" width="13.00390625" style="15" customWidth="1"/>
    <col min="10" max="10" width="0.12890625" style="12" customWidth="1"/>
    <col min="11" max="11" width="9.125" style="12" hidden="1" customWidth="1"/>
    <col min="12" max="39" width="9.125" style="12" customWidth="1"/>
    <col min="40" max="16384" width="9.125" style="2" customWidth="1"/>
  </cols>
  <sheetData>
    <row r="1" spans="1:11" ht="18">
      <c r="A1" s="72" t="s">
        <v>93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0" ht="63.7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1" t="s">
        <v>14</v>
      </c>
      <c r="H2" s="1" t="s">
        <v>15</v>
      </c>
      <c r="I2" s="1" t="s">
        <v>22</v>
      </c>
      <c r="J2" s="16"/>
    </row>
    <row r="3" spans="1:39" s="4" customFormat="1" ht="29.25" customHeight="1">
      <c r="A3" s="36">
        <v>175573.64</v>
      </c>
      <c r="B3" s="4">
        <v>2807.7</v>
      </c>
      <c r="C3" s="36">
        <v>4.01</v>
      </c>
      <c r="D3" s="36">
        <f>B3*C3*12</f>
        <v>135106.52399999998</v>
      </c>
      <c r="E3" s="36">
        <f>A3+D3</f>
        <v>310680.164</v>
      </c>
      <c r="F3" s="46">
        <v>1</v>
      </c>
      <c r="G3" s="49" t="s">
        <v>117</v>
      </c>
      <c r="H3" s="36">
        <v>22174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s="4" customFormat="1" ht="12.75">
      <c r="A4" s="36"/>
      <c r="B4" s="36"/>
      <c r="C4" s="36"/>
      <c r="D4" s="36"/>
      <c r="E4" s="36"/>
      <c r="F4" s="46">
        <v>2</v>
      </c>
      <c r="G4" s="49" t="s">
        <v>130</v>
      </c>
      <c r="H4" s="36">
        <v>60885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s="4" customFormat="1" ht="12.75">
      <c r="A5" s="36"/>
      <c r="B5" s="36"/>
      <c r="C5" s="36"/>
      <c r="D5" s="36"/>
      <c r="E5" s="36"/>
      <c r="F5" s="46">
        <v>3</v>
      </c>
      <c r="G5" s="49" t="s">
        <v>213</v>
      </c>
      <c r="H5" s="36">
        <v>4031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s="4" customFormat="1" ht="38.25">
      <c r="A6" s="36"/>
      <c r="B6" s="36"/>
      <c r="C6" s="36"/>
      <c r="D6" s="36"/>
      <c r="E6" s="36"/>
      <c r="F6" s="46">
        <v>4</v>
      </c>
      <c r="G6" s="49" t="s">
        <v>216</v>
      </c>
      <c r="H6" s="36">
        <v>1665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s="4" customFormat="1" ht="25.5">
      <c r="A7" s="36"/>
      <c r="B7" s="36"/>
      <c r="C7" s="36"/>
      <c r="D7" s="36"/>
      <c r="E7" s="36"/>
      <c r="F7" s="46">
        <v>5</v>
      </c>
      <c r="G7" s="49" t="s">
        <v>217</v>
      </c>
      <c r="H7" s="36">
        <v>600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4" customFormat="1" ht="12.75">
      <c r="A8" s="36"/>
      <c r="B8" s="36"/>
      <c r="C8" s="36"/>
      <c r="D8" s="36"/>
      <c r="E8" s="36"/>
      <c r="F8" s="46">
        <v>6</v>
      </c>
      <c r="G8" s="49" t="s">
        <v>224</v>
      </c>
      <c r="H8" s="36">
        <v>148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s="4" customFormat="1" ht="25.5">
      <c r="A9" s="36"/>
      <c r="B9" s="36"/>
      <c r="C9" s="36"/>
      <c r="D9" s="36"/>
      <c r="E9" s="36"/>
      <c r="F9" s="46">
        <v>7</v>
      </c>
      <c r="G9" s="49" t="s">
        <v>1</v>
      </c>
      <c r="H9" s="36">
        <v>2664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s="4" customFormat="1" ht="12.75">
      <c r="A10" s="36"/>
      <c r="B10" s="36"/>
      <c r="C10" s="36"/>
      <c r="D10" s="36"/>
      <c r="E10" s="36"/>
      <c r="F10" s="46">
        <v>8</v>
      </c>
      <c r="G10" s="49" t="s">
        <v>143</v>
      </c>
      <c r="H10" s="36">
        <v>4440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s="4" customFormat="1" ht="12.75">
      <c r="A11" s="36"/>
      <c r="B11" s="36"/>
      <c r="C11" s="36"/>
      <c r="D11" s="36"/>
      <c r="E11" s="36"/>
      <c r="F11" s="46">
        <v>9</v>
      </c>
      <c r="G11" s="49" t="s">
        <v>122</v>
      </c>
      <c r="H11" s="36">
        <v>60933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s="4" customFormat="1" ht="25.5">
      <c r="A12" s="36"/>
      <c r="B12" s="36"/>
      <c r="C12" s="36"/>
      <c r="D12" s="36"/>
      <c r="E12" s="36"/>
      <c r="F12" s="46">
        <v>10</v>
      </c>
      <c r="G12" s="49" t="s">
        <v>102</v>
      </c>
      <c r="H12" s="36">
        <v>971.71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s="17" customFormat="1" ht="12.75">
      <c r="A13" s="36"/>
      <c r="B13" s="36"/>
      <c r="C13" s="36"/>
      <c r="D13" s="36"/>
      <c r="E13" s="36"/>
      <c r="F13" s="36"/>
      <c r="G13" s="37" t="s">
        <v>21</v>
      </c>
      <c r="H13" s="36">
        <f>SUM(H3:H12)</f>
        <v>158511.71</v>
      </c>
      <c r="I13" s="36">
        <f>E3-H13</f>
        <v>152168.454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="12" customFormat="1" ht="12.75">
      <c r="G14" s="18"/>
    </row>
    <row r="15" s="12" customFormat="1" ht="12.75">
      <c r="G15" s="18"/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pans="1:39" s="24" customFormat="1" ht="12.75">
      <c r="A171" s="23"/>
      <c r="G171" s="25"/>
      <c r="I171" s="26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Q481"/>
  <sheetViews>
    <sheetView workbookViewId="0" topLeftCell="A1">
      <selection activeCell="M2" sqref="M2:O11"/>
    </sheetView>
  </sheetViews>
  <sheetFormatPr defaultColWidth="9.00390625" defaultRowHeight="12.75"/>
  <cols>
    <col min="1" max="1" width="13.25390625" style="6" customWidth="1"/>
    <col min="2" max="2" width="9.125" style="2" customWidth="1"/>
    <col min="3" max="3" width="8.00390625" style="2" customWidth="1"/>
    <col min="4" max="4" width="10.125" style="2" customWidth="1"/>
    <col min="5" max="5" width="11.00390625" style="2" customWidth="1"/>
    <col min="6" max="6" width="4.375" style="2" customWidth="1"/>
    <col min="7" max="7" width="38.00390625" style="3" customWidth="1"/>
    <col min="8" max="8" width="8.625" style="2" customWidth="1"/>
    <col min="9" max="9" width="10.125" style="15" customWidth="1"/>
    <col min="10" max="10" width="0.2421875" style="12" customWidth="1"/>
    <col min="11" max="11" width="9.125" style="12" hidden="1" customWidth="1"/>
    <col min="12" max="43" width="9.125" style="12" customWidth="1"/>
    <col min="44" max="16384" width="9.125" style="2" customWidth="1"/>
  </cols>
  <sheetData>
    <row r="1" spans="1:11" ht="18">
      <c r="A1" s="72" t="s">
        <v>92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0" ht="76.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1" t="s">
        <v>14</v>
      </c>
      <c r="H2" s="1"/>
      <c r="I2" s="1" t="s">
        <v>23</v>
      </c>
      <c r="J2" s="16"/>
    </row>
    <row r="3" spans="1:43" s="4" customFormat="1" ht="25.5" customHeight="1">
      <c r="A3" s="36">
        <v>-141833.9</v>
      </c>
      <c r="B3" s="4">
        <v>2762.6</v>
      </c>
      <c r="C3" s="36">
        <v>4.01</v>
      </c>
      <c r="D3" s="36">
        <f>B3*C3*12</f>
        <v>132936.312</v>
      </c>
      <c r="E3" s="36">
        <f>A3+D3</f>
        <v>-8897.587999999989</v>
      </c>
      <c r="F3" s="46">
        <v>1</v>
      </c>
      <c r="G3" s="49" t="s">
        <v>45</v>
      </c>
      <c r="H3" s="36">
        <v>9316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4" customFormat="1" ht="12.75">
      <c r="A4" s="36"/>
      <c r="B4" s="36"/>
      <c r="C4" s="36"/>
      <c r="D4" s="36"/>
      <c r="E4" s="36"/>
      <c r="F4" s="46">
        <v>2</v>
      </c>
      <c r="G4" s="49" t="s">
        <v>53</v>
      </c>
      <c r="H4" s="36">
        <v>1434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4" customFormat="1" ht="12.75">
      <c r="A5" s="36"/>
      <c r="B5" s="36"/>
      <c r="C5" s="36"/>
      <c r="D5" s="36"/>
      <c r="E5" s="36"/>
      <c r="F5" s="46">
        <v>3</v>
      </c>
      <c r="G5" s="49" t="s">
        <v>7</v>
      </c>
      <c r="H5" s="36">
        <v>56638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s="4" customFormat="1" ht="12.75">
      <c r="A6" s="36"/>
      <c r="B6" s="36"/>
      <c r="C6" s="36"/>
      <c r="D6" s="36"/>
      <c r="E6" s="36"/>
      <c r="F6" s="46">
        <v>4</v>
      </c>
      <c r="G6" s="49" t="s">
        <v>178</v>
      </c>
      <c r="H6" s="36">
        <v>861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s="4" customFormat="1" ht="12.75">
      <c r="A7" s="36"/>
      <c r="B7" s="36"/>
      <c r="C7" s="36"/>
      <c r="D7" s="36"/>
      <c r="E7" s="36"/>
      <c r="F7" s="46">
        <v>5</v>
      </c>
      <c r="G7" s="49" t="s">
        <v>183</v>
      </c>
      <c r="H7" s="36">
        <v>287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4" customFormat="1" ht="12.75">
      <c r="A8" s="36"/>
      <c r="B8" s="36"/>
      <c r="C8" s="36"/>
      <c r="D8" s="36"/>
      <c r="E8" s="36"/>
      <c r="F8" s="46">
        <v>6</v>
      </c>
      <c r="G8" s="49" t="s">
        <v>189</v>
      </c>
      <c r="H8" s="36">
        <v>2102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4" customFormat="1" ht="12.75">
      <c r="A9" s="36"/>
      <c r="B9" s="36"/>
      <c r="C9" s="36"/>
      <c r="D9" s="36"/>
      <c r="E9" s="36"/>
      <c r="F9" s="46">
        <v>7</v>
      </c>
      <c r="G9" s="49" t="s">
        <v>224</v>
      </c>
      <c r="H9" s="36">
        <v>148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4" customFormat="1" ht="25.5">
      <c r="A10" s="36"/>
      <c r="B10" s="36"/>
      <c r="C10" s="36"/>
      <c r="D10" s="36"/>
      <c r="E10" s="36"/>
      <c r="F10" s="46">
        <v>8</v>
      </c>
      <c r="G10" s="49" t="s">
        <v>232</v>
      </c>
      <c r="H10" s="36">
        <v>1200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4" customFormat="1" ht="12.75">
      <c r="A11" s="36"/>
      <c r="B11" s="36"/>
      <c r="C11" s="36"/>
      <c r="D11" s="36"/>
      <c r="E11" s="36"/>
      <c r="F11" s="46">
        <v>9</v>
      </c>
      <c r="G11" s="49" t="s">
        <v>278</v>
      </c>
      <c r="H11" s="57">
        <v>1050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4" customFormat="1" ht="25.5">
      <c r="A12" s="36"/>
      <c r="B12" s="36"/>
      <c r="C12" s="36"/>
      <c r="D12" s="36"/>
      <c r="E12" s="36"/>
      <c r="F12" s="46">
        <v>10</v>
      </c>
      <c r="G12" s="49" t="s">
        <v>102</v>
      </c>
      <c r="H12" s="36">
        <v>3122.14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17" customFormat="1" ht="12.75">
      <c r="A13" s="36"/>
      <c r="B13" s="36"/>
      <c r="C13" s="36"/>
      <c r="D13" s="36"/>
      <c r="E13" s="36"/>
      <c r="F13" s="36"/>
      <c r="G13" s="37" t="s">
        <v>21</v>
      </c>
      <c r="H13" s="36">
        <f>SUM(H3:H12)</f>
        <v>76158.14</v>
      </c>
      <c r="I13" s="36">
        <f>E3-H13</f>
        <v>-85055.72799999999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43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3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3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3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3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1:43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1:43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1:43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1:43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1:43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1:43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</row>
    <row r="244" spans="1:43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</row>
    <row r="245" spans="1:43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</row>
    <row r="246" spans="1:43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</row>
    <row r="247" spans="1:43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</row>
    <row r="248" spans="1:43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</row>
    <row r="249" spans="1:43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</row>
    <row r="251" spans="1:43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</row>
    <row r="252" spans="1:43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</row>
    <row r="254" spans="1:43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</row>
    <row r="255" spans="1:43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</row>
    <row r="256" spans="1:43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</row>
    <row r="257" spans="1:43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</row>
    <row r="258" spans="1:43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</row>
    <row r="259" spans="1:43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</row>
    <row r="260" spans="1:43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</row>
    <row r="261" spans="1:43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</row>
    <row r="262" spans="1:43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</row>
    <row r="263" spans="1:43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</row>
    <row r="264" spans="1:43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</row>
    <row r="265" spans="1:43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</row>
    <row r="266" spans="1:43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</row>
    <row r="267" spans="1:43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</row>
    <row r="268" spans="1:43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</row>
    <row r="269" spans="1:43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</row>
    <row r="270" spans="1:43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</row>
    <row r="271" spans="1:43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</row>
    <row r="272" spans="1:43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</row>
    <row r="273" spans="1:43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</row>
    <row r="274" spans="1:43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</row>
    <row r="275" spans="1:43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</row>
    <row r="276" spans="1:43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</row>
    <row r="277" spans="1:43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</row>
    <row r="278" spans="1:43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</row>
    <row r="279" spans="1:43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</row>
    <row r="280" spans="1:43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</row>
    <row r="281" spans="1:43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</row>
    <row r="282" spans="1:43" s="13" customFormat="1" ht="12.75">
      <c r="A282" s="12"/>
      <c r="G282" s="14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</row>
    <row r="283" spans="1:43" s="13" customFormat="1" ht="12.75">
      <c r="A283" s="12"/>
      <c r="G283" s="14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</row>
    <row r="284" spans="1:43" s="13" customFormat="1" ht="12.75">
      <c r="A284" s="12"/>
      <c r="G284" s="14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</row>
    <row r="285" spans="1:43" s="13" customFormat="1" ht="12.75">
      <c r="A285" s="12"/>
      <c r="G285" s="14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</row>
    <row r="286" spans="1:43" s="13" customFormat="1" ht="12.75">
      <c r="A286" s="12"/>
      <c r="G286" s="14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</row>
    <row r="287" spans="1:43" s="13" customFormat="1" ht="12.75">
      <c r="A287" s="12"/>
      <c r="G287" s="14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</row>
    <row r="288" spans="1:43" s="13" customFormat="1" ht="12.75">
      <c r="A288" s="12"/>
      <c r="G288" s="14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</row>
    <row r="289" spans="1:43" s="13" customFormat="1" ht="12.75">
      <c r="A289" s="12"/>
      <c r="G289" s="14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</row>
    <row r="290" spans="1:43" s="13" customFormat="1" ht="12.75">
      <c r="A290" s="12"/>
      <c r="G290" s="14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</row>
    <row r="291" spans="1:43" s="13" customFormat="1" ht="12.75">
      <c r="A291" s="12"/>
      <c r="G291" s="14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</row>
    <row r="292" spans="1:43" s="13" customFormat="1" ht="12.75">
      <c r="A292" s="12"/>
      <c r="G292" s="14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</row>
    <row r="293" spans="1:43" s="13" customFormat="1" ht="12.75">
      <c r="A293" s="12"/>
      <c r="G293" s="14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</row>
    <row r="294" spans="1:43" s="13" customFormat="1" ht="12.75">
      <c r="A294" s="12"/>
      <c r="G294" s="14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</row>
    <row r="295" spans="1:43" s="13" customFormat="1" ht="12.75">
      <c r="A295" s="12"/>
      <c r="G295" s="14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</row>
    <row r="296" spans="1:43" s="13" customFormat="1" ht="12.75">
      <c r="A296" s="12"/>
      <c r="G296" s="14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</row>
    <row r="297" spans="1:43" s="13" customFormat="1" ht="12.75">
      <c r="A297" s="12"/>
      <c r="G297" s="14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</row>
    <row r="298" spans="1:43" s="13" customFormat="1" ht="12.75">
      <c r="A298" s="12"/>
      <c r="G298" s="14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</row>
    <row r="299" spans="1:43" s="13" customFormat="1" ht="12.75">
      <c r="A299" s="12"/>
      <c r="G299" s="14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</row>
    <row r="300" spans="1:43" s="13" customFormat="1" ht="12.75">
      <c r="A300" s="12"/>
      <c r="G300" s="14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</row>
    <row r="301" spans="1:43" s="13" customFormat="1" ht="12.75">
      <c r="A301" s="12"/>
      <c r="G301" s="14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</row>
    <row r="302" spans="1:43" s="13" customFormat="1" ht="12.75">
      <c r="A302" s="12"/>
      <c r="G302" s="14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</row>
    <row r="303" spans="1:43" s="13" customFormat="1" ht="12.75">
      <c r="A303" s="12"/>
      <c r="G303" s="14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</row>
    <row r="304" spans="1:43" s="13" customFormat="1" ht="12.75">
      <c r="A304" s="12"/>
      <c r="G304" s="14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</row>
    <row r="305" spans="1:43" s="13" customFormat="1" ht="12.75">
      <c r="A305" s="12"/>
      <c r="G305" s="14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</row>
    <row r="306" spans="1:43" s="13" customFormat="1" ht="12.75">
      <c r="A306" s="12"/>
      <c r="G306" s="14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</row>
    <row r="307" spans="1:43" s="13" customFormat="1" ht="12.75">
      <c r="A307" s="12"/>
      <c r="G307" s="14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</row>
    <row r="308" spans="1:43" s="13" customFormat="1" ht="12.75">
      <c r="A308" s="12"/>
      <c r="G308" s="14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</row>
    <row r="309" spans="1:43" s="13" customFormat="1" ht="12.75">
      <c r="A309" s="12"/>
      <c r="G309" s="14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</row>
    <row r="310" spans="1:43" s="13" customFormat="1" ht="12.75">
      <c r="A310" s="12"/>
      <c r="G310" s="14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</row>
    <row r="311" spans="1:43" s="13" customFormat="1" ht="12.75">
      <c r="A311" s="12"/>
      <c r="G311" s="14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</row>
    <row r="312" spans="1:43" s="13" customFormat="1" ht="12.75">
      <c r="A312" s="12"/>
      <c r="G312" s="14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</row>
    <row r="313" spans="1:43" s="13" customFormat="1" ht="12.75">
      <c r="A313" s="12"/>
      <c r="G313" s="14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</row>
    <row r="314" spans="1:43" s="13" customFormat="1" ht="12.75">
      <c r="A314" s="12"/>
      <c r="G314" s="14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</row>
    <row r="315" spans="1:43" s="13" customFormat="1" ht="12.75">
      <c r="A315" s="12"/>
      <c r="G315" s="14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</row>
    <row r="316" spans="1:43" s="13" customFormat="1" ht="12.75">
      <c r="A316" s="12"/>
      <c r="G316" s="14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</row>
    <row r="317" spans="1:43" s="13" customFormat="1" ht="12.75">
      <c r="A317" s="12"/>
      <c r="G317" s="14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</row>
    <row r="318" spans="1:43" s="13" customFormat="1" ht="12.75">
      <c r="A318" s="12"/>
      <c r="G318" s="14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</row>
    <row r="319" spans="1:43" s="13" customFormat="1" ht="12.75">
      <c r="A319" s="12"/>
      <c r="G319" s="14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</row>
    <row r="320" spans="1:43" s="13" customFormat="1" ht="12.75">
      <c r="A320" s="12"/>
      <c r="G320" s="14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</row>
    <row r="321" spans="1:43" s="13" customFormat="1" ht="12.75">
      <c r="A321" s="12"/>
      <c r="G321" s="14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</row>
    <row r="322" spans="1:43" s="13" customFormat="1" ht="12.75">
      <c r="A322" s="12"/>
      <c r="G322" s="14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</row>
    <row r="323" spans="1:43" s="13" customFormat="1" ht="12.75">
      <c r="A323" s="12"/>
      <c r="G323" s="14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</row>
    <row r="324" spans="1:43" s="13" customFormat="1" ht="12.75">
      <c r="A324" s="12"/>
      <c r="G324" s="14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</row>
    <row r="325" spans="1:43" s="13" customFormat="1" ht="12.75">
      <c r="A325" s="12"/>
      <c r="G325" s="14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</row>
    <row r="326" spans="1:43" s="13" customFormat="1" ht="12.75">
      <c r="A326" s="12"/>
      <c r="G326" s="14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</row>
    <row r="327" spans="1:43" s="13" customFormat="1" ht="12.75">
      <c r="A327" s="12"/>
      <c r="G327" s="14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</row>
    <row r="328" spans="1:43" s="13" customFormat="1" ht="12.75">
      <c r="A328" s="12"/>
      <c r="G328" s="14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</row>
    <row r="329" spans="1:43" s="13" customFormat="1" ht="12.75">
      <c r="A329" s="12"/>
      <c r="G329" s="14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</row>
    <row r="330" spans="1:43" s="13" customFormat="1" ht="12.75">
      <c r="A330" s="12"/>
      <c r="G330" s="14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</row>
    <row r="331" spans="1:43" s="13" customFormat="1" ht="12.75">
      <c r="A331" s="12"/>
      <c r="G331" s="14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</row>
    <row r="332" spans="1:43" s="13" customFormat="1" ht="12.75">
      <c r="A332" s="12"/>
      <c r="G332" s="14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</row>
    <row r="333" spans="1:43" s="13" customFormat="1" ht="12.75">
      <c r="A333" s="12"/>
      <c r="G333" s="14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</row>
    <row r="334" spans="1:43" s="13" customFormat="1" ht="12.75">
      <c r="A334" s="12"/>
      <c r="G334" s="14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</row>
    <row r="335" spans="1:43" s="13" customFormat="1" ht="12.75">
      <c r="A335" s="12"/>
      <c r="G335" s="14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</row>
    <row r="336" spans="1:43" s="13" customFormat="1" ht="12.75">
      <c r="A336" s="12"/>
      <c r="G336" s="14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</row>
    <row r="337" spans="1:43" s="13" customFormat="1" ht="12.75">
      <c r="A337" s="12"/>
      <c r="G337" s="14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</row>
    <row r="338" spans="1:43" s="13" customFormat="1" ht="12.75">
      <c r="A338" s="12"/>
      <c r="G338" s="14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</row>
    <row r="339" spans="1:43" s="13" customFormat="1" ht="12.75">
      <c r="A339" s="12"/>
      <c r="G339" s="14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</row>
    <row r="340" spans="1:43" s="13" customFormat="1" ht="12.75">
      <c r="A340" s="12"/>
      <c r="G340" s="14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</row>
    <row r="341" spans="1:43" s="13" customFormat="1" ht="12.75">
      <c r="A341" s="12"/>
      <c r="G341" s="14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</row>
    <row r="342" spans="1:43" s="13" customFormat="1" ht="12.75">
      <c r="A342" s="12"/>
      <c r="G342" s="14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</row>
    <row r="343" spans="1:43" s="13" customFormat="1" ht="12.75">
      <c r="A343" s="12"/>
      <c r="G343" s="14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</row>
    <row r="344" spans="1:43" s="13" customFormat="1" ht="12.75">
      <c r="A344" s="12"/>
      <c r="G344" s="14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</row>
    <row r="345" spans="1:43" s="13" customFormat="1" ht="12.75">
      <c r="A345" s="12"/>
      <c r="G345" s="14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</row>
    <row r="346" spans="1:43" s="13" customFormat="1" ht="12.75">
      <c r="A346" s="12"/>
      <c r="G346" s="14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</row>
    <row r="347" spans="1:43" s="13" customFormat="1" ht="12.75">
      <c r="A347" s="12"/>
      <c r="G347" s="14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</row>
    <row r="348" spans="1:43" s="13" customFormat="1" ht="12.75">
      <c r="A348" s="12"/>
      <c r="G348" s="14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</row>
    <row r="349" spans="1:43" s="13" customFormat="1" ht="12.75">
      <c r="A349" s="12"/>
      <c r="G349" s="14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</row>
    <row r="350" spans="1:43" s="13" customFormat="1" ht="12.75">
      <c r="A350" s="12"/>
      <c r="G350" s="14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</row>
    <row r="351" spans="1:43" s="13" customFormat="1" ht="12.75">
      <c r="A351" s="12"/>
      <c r="G351" s="14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</row>
    <row r="352" spans="1:43" s="13" customFormat="1" ht="12.75">
      <c r="A352" s="12"/>
      <c r="G352" s="14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</row>
    <row r="353" spans="1:43" s="13" customFormat="1" ht="12.75">
      <c r="A353" s="12"/>
      <c r="G353" s="14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</row>
    <row r="354" spans="1:43" s="13" customFormat="1" ht="12.75">
      <c r="A354" s="12"/>
      <c r="G354" s="14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</row>
    <row r="355" spans="1:43" s="13" customFormat="1" ht="12.75">
      <c r="A355" s="12"/>
      <c r="G355" s="14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</row>
    <row r="356" spans="1:43" s="13" customFormat="1" ht="12.75">
      <c r="A356" s="12"/>
      <c r="G356" s="14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</row>
    <row r="357" spans="1:43" s="13" customFormat="1" ht="12.75">
      <c r="A357" s="12"/>
      <c r="G357" s="14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</row>
    <row r="358" spans="1:43" s="13" customFormat="1" ht="12.75">
      <c r="A358" s="12"/>
      <c r="G358" s="14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</row>
    <row r="359" spans="1:43" s="13" customFormat="1" ht="12.75">
      <c r="A359" s="12"/>
      <c r="G359" s="14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</row>
    <row r="360" spans="1:43" s="13" customFormat="1" ht="12.75">
      <c r="A360" s="12"/>
      <c r="G360" s="14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</row>
    <row r="361" spans="1:43" s="13" customFormat="1" ht="12.75">
      <c r="A361" s="12"/>
      <c r="G361" s="14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</row>
    <row r="362" spans="1:43" s="13" customFormat="1" ht="12.75">
      <c r="A362" s="12"/>
      <c r="G362" s="14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</row>
    <row r="363" spans="1:43" s="13" customFormat="1" ht="12.75">
      <c r="A363" s="12"/>
      <c r="G363" s="14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</row>
    <row r="364" spans="1:43" s="13" customFormat="1" ht="12.75">
      <c r="A364" s="12"/>
      <c r="G364" s="14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</row>
    <row r="365" spans="1:43" s="13" customFormat="1" ht="12.75">
      <c r="A365" s="12"/>
      <c r="G365" s="14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</row>
    <row r="366" spans="1:43" s="13" customFormat="1" ht="12.75">
      <c r="A366" s="12"/>
      <c r="G366" s="14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</row>
    <row r="367" spans="1:43" s="13" customFormat="1" ht="12.75">
      <c r="A367" s="12"/>
      <c r="G367" s="14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</row>
    <row r="368" spans="1:43" s="13" customFormat="1" ht="12.75">
      <c r="A368" s="12"/>
      <c r="G368" s="14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</row>
    <row r="369" spans="1:43" s="13" customFormat="1" ht="12.75">
      <c r="A369" s="12"/>
      <c r="G369" s="14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</row>
    <row r="370" spans="1:43" s="13" customFormat="1" ht="12.75">
      <c r="A370" s="12"/>
      <c r="G370" s="14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</row>
    <row r="371" spans="1:43" s="13" customFormat="1" ht="12.75">
      <c r="A371" s="12"/>
      <c r="G371" s="14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</row>
    <row r="372" spans="1:43" s="13" customFormat="1" ht="12.75">
      <c r="A372" s="12"/>
      <c r="G372" s="14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</row>
    <row r="373" spans="1:43" s="13" customFormat="1" ht="12.75">
      <c r="A373" s="12"/>
      <c r="G373" s="14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</row>
    <row r="374" spans="1:43" s="13" customFormat="1" ht="12.75">
      <c r="A374" s="12"/>
      <c r="G374" s="14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</row>
    <row r="375" spans="1:43" s="13" customFormat="1" ht="12.75">
      <c r="A375" s="12"/>
      <c r="G375" s="14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</row>
    <row r="376" spans="1:43" s="13" customFormat="1" ht="12.75">
      <c r="A376" s="12"/>
      <c r="G376" s="14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</row>
    <row r="377" spans="1:43" s="13" customFormat="1" ht="12.75">
      <c r="A377" s="12"/>
      <c r="G377" s="14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</row>
    <row r="378" spans="1:43" s="13" customFormat="1" ht="12.75">
      <c r="A378" s="12"/>
      <c r="G378" s="14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</row>
    <row r="379" spans="1:43" s="13" customFormat="1" ht="12.75">
      <c r="A379" s="12"/>
      <c r="G379" s="14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</row>
    <row r="380" spans="1:43" s="13" customFormat="1" ht="12.75">
      <c r="A380" s="12"/>
      <c r="G380" s="14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</row>
    <row r="381" spans="1:43" s="13" customFormat="1" ht="12.75">
      <c r="A381" s="12"/>
      <c r="G381" s="14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</row>
    <row r="382" spans="1:43" s="13" customFormat="1" ht="12.75">
      <c r="A382" s="12"/>
      <c r="G382" s="14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</row>
    <row r="383" spans="1:43" s="13" customFormat="1" ht="12.75">
      <c r="A383" s="12"/>
      <c r="G383" s="14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</row>
    <row r="384" spans="1:43" s="13" customFormat="1" ht="12.75">
      <c r="A384" s="12"/>
      <c r="G384" s="14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</row>
    <row r="385" spans="1:43" s="13" customFormat="1" ht="12.75">
      <c r="A385" s="12"/>
      <c r="G385" s="14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</row>
    <row r="386" spans="1:43" s="13" customFormat="1" ht="12.75">
      <c r="A386" s="12"/>
      <c r="G386" s="14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</row>
    <row r="387" spans="1:43" s="13" customFormat="1" ht="12.75">
      <c r="A387" s="12"/>
      <c r="G387" s="14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</row>
    <row r="388" spans="1:43" s="13" customFormat="1" ht="12.75">
      <c r="A388" s="12"/>
      <c r="G388" s="14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</row>
    <row r="389" spans="1:43" s="13" customFormat="1" ht="12.75">
      <c r="A389" s="12"/>
      <c r="G389" s="14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</row>
    <row r="390" spans="1:43" s="13" customFormat="1" ht="12.75">
      <c r="A390" s="12"/>
      <c r="G390" s="14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</row>
    <row r="391" spans="1:43" s="13" customFormat="1" ht="12.75">
      <c r="A391" s="12"/>
      <c r="G391" s="14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</row>
    <row r="392" spans="1:43" s="13" customFormat="1" ht="12.75">
      <c r="A392" s="12"/>
      <c r="G392" s="14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</row>
    <row r="393" spans="1:43" s="13" customFormat="1" ht="12.75">
      <c r="A393" s="12"/>
      <c r="G393" s="14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</row>
    <row r="394" spans="1:43" s="13" customFormat="1" ht="12.75">
      <c r="A394" s="12"/>
      <c r="G394" s="14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</row>
    <row r="395" spans="1:43" s="13" customFormat="1" ht="12.75">
      <c r="A395" s="12"/>
      <c r="G395" s="14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</row>
    <row r="396" spans="1:43" s="13" customFormat="1" ht="12.75">
      <c r="A396" s="12"/>
      <c r="G396" s="14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</row>
    <row r="397" spans="1:43" s="13" customFormat="1" ht="12.75">
      <c r="A397" s="12"/>
      <c r="G397" s="14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</row>
    <row r="398" spans="1:43" s="13" customFormat="1" ht="12.75">
      <c r="A398" s="12"/>
      <c r="G398" s="14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</row>
    <row r="399" spans="1:43" s="13" customFormat="1" ht="12.75">
      <c r="A399" s="12"/>
      <c r="G399" s="14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</row>
    <row r="400" spans="1:43" s="13" customFormat="1" ht="12.75">
      <c r="A400" s="12"/>
      <c r="G400" s="14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</row>
    <row r="401" spans="1:43" s="13" customFormat="1" ht="12.75">
      <c r="A401" s="12"/>
      <c r="G401" s="14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</row>
    <row r="402" spans="1:43" s="13" customFormat="1" ht="12.75">
      <c r="A402" s="12"/>
      <c r="G402" s="14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</row>
    <row r="403" spans="1:43" s="13" customFormat="1" ht="12.75">
      <c r="A403" s="12"/>
      <c r="G403" s="14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</row>
    <row r="404" spans="1:43" s="13" customFormat="1" ht="12.75">
      <c r="A404" s="12"/>
      <c r="G404" s="14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</row>
    <row r="405" spans="1:43" s="13" customFormat="1" ht="12.75">
      <c r="A405" s="12"/>
      <c r="G405" s="14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</row>
    <row r="406" spans="1:43" s="13" customFormat="1" ht="12.75">
      <c r="A406" s="12"/>
      <c r="G406" s="14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</row>
    <row r="407" spans="1:43" s="13" customFormat="1" ht="12.75">
      <c r="A407" s="12"/>
      <c r="G407" s="14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</row>
    <row r="408" spans="1:43" s="13" customFormat="1" ht="12.75">
      <c r="A408" s="12"/>
      <c r="G408" s="14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</row>
    <row r="409" spans="1:43" s="13" customFormat="1" ht="12.75">
      <c r="A409" s="12"/>
      <c r="G409" s="14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</row>
    <row r="410" spans="1:43" s="13" customFormat="1" ht="12.75">
      <c r="A410" s="12"/>
      <c r="G410" s="14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</row>
    <row r="411" spans="1:43" s="13" customFormat="1" ht="12.75">
      <c r="A411" s="12"/>
      <c r="G411" s="14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</row>
    <row r="412" spans="1:43" s="13" customFormat="1" ht="12.75">
      <c r="A412" s="12"/>
      <c r="G412" s="14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</row>
    <row r="413" spans="1:43" s="13" customFormat="1" ht="12.75">
      <c r="A413" s="12"/>
      <c r="G413" s="14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</row>
    <row r="414" spans="1:43" s="13" customFormat="1" ht="12.75">
      <c r="A414" s="12"/>
      <c r="G414" s="14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</row>
    <row r="415" spans="1:43" s="13" customFormat="1" ht="12.75">
      <c r="A415" s="12"/>
      <c r="G415" s="14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</row>
    <row r="416" spans="1:43" s="13" customFormat="1" ht="12.75">
      <c r="A416" s="12"/>
      <c r="G416" s="14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</row>
    <row r="417" spans="1:43" s="13" customFormat="1" ht="12.75">
      <c r="A417" s="12"/>
      <c r="G417" s="14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</row>
    <row r="418" spans="1:43" s="13" customFormat="1" ht="12.75">
      <c r="A418" s="12"/>
      <c r="G418" s="14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</row>
    <row r="419" spans="1:43" s="13" customFormat="1" ht="12.75">
      <c r="A419" s="12"/>
      <c r="G419" s="14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</row>
    <row r="420" spans="1:43" s="13" customFormat="1" ht="12.75">
      <c r="A420" s="12"/>
      <c r="G420" s="14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</row>
    <row r="421" spans="1:43" s="13" customFormat="1" ht="12.75">
      <c r="A421" s="12"/>
      <c r="G421" s="14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</row>
    <row r="422" spans="1:43" s="13" customFormat="1" ht="12.75">
      <c r="A422" s="12"/>
      <c r="G422" s="14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</row>
    <row r="423" spans="1:43" s="13" customFormat="1" ht="12.75">
      <c r="A423" s="12"/>
      <c r="G423" s="14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</row>
    <row r="424" spans="1:43" s="13" customFormat="1" ht="12.75">
      <c r="A424" s="12"/>
      <c r="G424" s="14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</row>
    <row r="425" spans="1:43" s="13" customFormat="1" ht="12.75">
      <c r="A425" s="12"/>
      <c r="G425" s="14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</row>
    <row r="426" spans="1:43" s="13" customFormat="1" ht="12.75">
      <c r="A426" s="12"/>
      <c r="G426" s="14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</row>
    <row r="427" spans="1:43" s="13" customFormat="1" ht="12.75">
      <c r="A427" s="12"/>
      <c r="G427" s="14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</row>
    <row r="428" spans="1:43" s="13" customFormat="1" ht="12.75">
      <c r="A428" s="12"/>
      <c r="G428" s="14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</row>
    <row r="429" spans="1:43" s="13" customFormat="1" ht="12.75">
      <c r="A429" s="12"/>
      <c r="G429" s="14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</row>
    <row r="430" spans="1:43" s="13" customFormat="1" ht="12.75">
      <c r="A430" s="12"/>
      <c r="G430" s="14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</row>
    <row r="431" spans="1:43" s="13" customFormat="1" ht="12.75">
      <c r="A431" s="12"/>
      <c r="G431" s="14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</row>
    <row r="432" spans="1:43" s="13" customFormat="1" ht="12.75">
      <c r="A432" s="12"/>
      <c r="G432" s="14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</row>
    <row r="433" spans="1:43" s="13" customFormat="1" ht="12.75">
      <c r="A433" s="12"/>
      <c r="G433" s="14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</row>
    <row r="434" spans="1:43" s="13" customFormat="1" ht="12.75">
      <c r="A434" s="12"/>
      <c r="G434" s="14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</row>
    <row r="435" spans="1:43" s="13" customFormat="1" ht="12.75">
      <c r="A435" s="12"/>
      <c r="G435" s="14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</row>
    <row r="436" spans="1:43" s="13" customFormat="1" ht="12.75">
      <c r="A436" s="12"/>
      <c r="G436" s="14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</row>
    <row r="437" spans="1:43" s="13" customFormat="1" ht="12.75">
      <c r="A437" s="12"/>
      <c r="G437" s="14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</row>
    <row r="438" spans="1:43" s="13" customFormat="1" ht="12.75">
      <c r="A438" s="12"/>
      <c r="G438" s="14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</row>
    <row r="439" spans="1:43" s="13" customFormat="1" ht="12.75">
      <c r="A439" s="12"/>
      <c r="G439" s="14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</row>
    <row r="440" spans="1:43" s="13" customFormat="1" ht="12.75">
      <c r="A440" s="12"/>
      <c r="G440" s="14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</row>
    <row r="441" spans="1:43" s="13" customFormat="1" ht="12.75">
      <c r="A441" s="12"/>
      <c r="G441" s="14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</row>
    <row r="442" spans="1:43" s="13" customFormat="1" ht="12.75">
      <c r="A442" s="12"/>
      <c r="G442" s="14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</row>
    <row r="443" spans="1:43" s="13" customFormat="1" ht="12.75">
      <c r="A443" s="12"/>
      <c r="G443" s="14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</row>
    <row r="444" spans="1:43" s="13" customFormat="1" ht="12.75">
      <c r="A444" s="12"/>
      <c r="G444" s="14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</row>
    <row r="445" spans="1:43" s="13" customFormat="1" ht="12.75">
      <c r="A445" s="12"/>
      <c r="G445" s="14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</row>
    <row r="446" spans="1:43" s="13" customFormat="1" ht="12.75">
      <c r="A446" s="12"/>
      <c r="G446" s="14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</row>
    <row r="447" spans="1:43" s="13" customFormat="1" ht="12.75">
      <c r="A447" s="12"/>
      <c r="G447" s="14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</row>
    <row r="448" spans="1:43" s="13" customFormat="1" ht="12.75">
      <c r="A448" s="12"/>
      <c r="G448" s="14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</row>
    <row r="449" spans="1:43" s="13" customFormat="1" ht="12.75">
      <c r="A449" s="12"/>
      <c r="G449" s="14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</row>
    <row r="450" spans="1:43" s="13" customFormat="1" ht="12.75">
      <c r="A450" s="12"/>
      <c r="G450" s="14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</row>
    <row r="451" spans="1:43" s="13" customFormat="1" ht="12.75">
      <c r="A451" s="12"/>
      <c r="G451" s="14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</row>
    <row r="452" spans="1:43" s="13" customFormat="1" ht="12.75">
      <c r="A452" s="12"/>
      <c r="G452" s="14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</row>
    <row r="453" spans="1:43" s="13" customFormat="1" ht="12.75">
      <c r="A453" s="12"/>
      <c r="G453" s="14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</row>
    <row r="454" spans="1:43" s="13" customFormat="1" ht="12.75">
      <c r="A454" s="12"/>
      <c r="G454" s="14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</row>
    <row r="455" spans="1:43" s="13" customFormat="1" ht="12.75">
      <c r="A455" s="12"/>
      <c r="G455" s="14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</row>
    <row r="456" spans="1:43" s="13" customFormat="1" ht="12.75">
      <c r="A456" s="12"/>
      <c r="G456" s="14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</row>
    <row r="457" spans="1:43" s="13" customFormat="1" ht="12.75">
      <c r="A457" s="12"/>
      <c r="G457" s="14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</row>
    <row r="458" spans="1:43" s="13" customFormat="1" ht="12.75">
      <c r="A458" s="12"/>
      <c r="G458" s="14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</row>
    <row r="459" spans="1:43" s="13" customFormat="1" ht="12.75">
      <c r="A459" s="12"/>
      <c r="G459" s="14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</row>
    <row r="460" spans="1:43" s="13" customFormat="1" ht="12.75">
      <c r="A460" s="12"/>
      <c r="G460" s="14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</row>
    <row r="461" spans="1:43" s="13" customFormat="1" ht="12.75">
      <c r="A461" s="12"/>
      <c r="G461" s="14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</row>
    <row r="462" spans="1:43" s="13" customFormat="1" ht="12.75">
      <c r="A462" s="12"/>
      <c r="G462" s="14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</row>
    <row r="463" spans="1:43" s="13" customFormat="1" ht="12.75">
      <c r="A463" s="12"/>
      <c r="G463" s="14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</row>
    <row r="464" spans="1:43" s="13" customFormat="1" ht="12.75">
      <c r="A464" s="12"/>
      <c r="G464" s="14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</row>
    <row r="465" spans="1:43" s="13" customFormat="1" ht="12.75">
      <c r="A465" s="12"/>
      <c r="G465" s="14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</row>
    <row r="466" spans="1:43" s="13" customFormat="1" ht="12.75">
      <c r="A466" s="12"/>
      <c r="G466" s="14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</row>
    <row r="467" spans="1:43" s="13" customFormat="1" ht="12.75">
      <c r="A467" s="12"/>
      <c r="G467" s="14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</row>
    <row r="468" spans="1:43" s="13" customFormat="1" ht="12.75">
      <c r="A468" s="12"/>
      <c r="G468" s="14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</row>
    <row r="469" spans="1:43" s="13" customFormat="1" ht="12.75">
      <c r="A469" s="12"/>
      <c r="G469" s="14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</row>
    <row r="470" spans="1:43" s="13" customFormat="1" ht="12.75">
      <c r="A470" s="12"/>
      <c r="G470" s="14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</row>
    <row r="471" spans="1:43" s="13" customFormat="1" ht="12.75">
      <c r="A471" s="12"/>
      <c r="G471" s="14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</row>
    <row r="472" spans="1:43" s="13" customFormat="1" ht="12.75">
      <c r="A472" s="12"/>
      <c r="G472" s="14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</row>
    <row r="473" spans="1:43" s="13" customFormat="1" ht="12.75">
      <c r="A473" s="12"/>
      <c r="G473" s="14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</row>
    <row r="474" spans="1:43" s="13" customFormat="1" ht="12.75">
      <c r="A474" s="12"/>
      <c r="G474" s="14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</row>
    <row r="475" spans="1:43" s="13" customFormat="1" ht="12.75">
      <c r="A475" s="12"/>
      <c r="G475" s="14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</row>
    <row r="476" spans="1:43" s="13" customFormat="1" ht="12.75">
      <c r="A476" s="12"/>
      <c r="G476" s="14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</row>
    <row r="477" spans="1:43" s="13" customFormat="1" ht="12.75">
      <c r="A477" s="12"/>
      <c r="G477" s="14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</row>
    <row r="478" spans="1:43" s="13" customFormat="1" ht="12.75">
      <c r="A478" s="12"/>
      <c r="G478" s="14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</row>
    <row r="479" spans="1:43" s="13" customFormat="1" ht="12.75">
      <c r="A479" s="12"/>
      <c r="G479" s="14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</row>
    <row r="480" spans="1:43" s="13" customFormat="1" ht="12.75">
      <c r="A480" s="12"/>
      <c r="G480" s="14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</row>
    <row r="481" spans="1:43" s="13" customFormat="1" ht="12.75">
      <c r="A481" s="12"/>
      <c r="G481" s="14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A167"/>
  <sheetViews>
    <sheetView workbookViewId="0" topLeftCell="A13">
      <selection activeCell="I38" sqref="I38:I46"/>
    </sheetView>
  </sheetViews>
  <sheetFormatPr defaultColWidth="9.00390625" defaultRowHeight="12.75"/>
  <cols>
    <col min="1" max="1" width="12.125" style="6" customWidth="1"/>
    <col min="2" max="2" width="9.125" style="2" customWidth="1"/>
    <col min="3" max="3" width="6.75390625" style="2" customWidth="1"/>
    <col min="4" max="4" width="10.875" style="2" customWidth="1"/>
    <col min="5" max="5" width="11.00390625" style="2" customWidth="1"/>
    <col min="6" max="6" width="4.375" style="2" customWidth="1"/>
    <col min="7" max="7" width="41.00390625" style="3" customWidth="1"/>
    <col min="8" max="8" width="11.125" style="2" customWidth="1"/>
    <col min="9" max="9" width="22.875" style="15" customWidth="1"/>
    <col min="10" max="11" width="9.125" style="12" hidden="1" customWidth="1"/>
    <col min="12" max="12" width="8.75390625" style="12" customWidth="1"/>
    <col min="13" max="53" width="9.125" style="12" customWidth="1"/>
    <col min="54" max="16384" width="9.125" style="2" customWidth="1"/>
  </cols>
  <sheetData>
    <row r="1" spans="1:12" ht="18">
      <c r="A1" s="72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5"/>
      <c r="L1" s="60"/>
    </row>
    <row r="2" spans="1:10" ht="76.5">
      <c r="A2" s="58" t="s">
        <v>16</v>
      </c>
      <c r="B2" s="59" t="s">
        <v>12</v>
      </c>
      <c r="C2" s="59" t="s">
        <v>18</v>
      </c>
      <c r="D2" s="59" t="s">
        <v>13</v>
      </c>
      <c r="E2" s="59" t="s">
        <v>19</v>
      </c>
      <c r="F2" s="59" t="s">
        <v>24</v>
      </c>
      <c r="G2" s="58" t="s">
        <v>125</v>
      </c>
      <c r="H2" s="59" t="s">
        <v>15</v>
      </c>
      <c r="I2" s="59" t="s">
        <v>22</v>
      </c>
      <c r="J2" s="16"/>
    </row>
    <row r="3" spans="1:53" s="4" customFormat="1" ht="26.25" customHeight="1">
      <c r="A3" s="36">
        <v>22291.39</v>
      </c>
      <c r="B3" s="4">
        <v>4262.5</v>
      </c>
      <c r="C3" s="36">
        <v>4.01</v>
      </c>
      <c r="D3" s="36">
        <f>B3*C3*12</f>
        <v>205111.5</v>
      </c>
      <c r="E3" s="36">
        <f>A3+D3</f>
        <v>227402.89</v>
      </c>
      <c r="F3" s="46">
        <v>1</v>
      </c>
      <c r="G3" s="49" t="s">
        <v>122</v>
      </c>
      <c r="H3" s="51">
        <v>65514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4" customFormat="1" ht="12.75">
      <c r="A4" s="36"/>
      <c r="B4" s="36"/>
      <c r="C4" s="36"/>
      <c r="D4" s="36"/>
      <c r="E4" s="36"/>
      <c r="F4" s="46">
        <v>2</v>
      </c>
      <c r="G4" s="49" t="s">
        <v>142</v>
      </c>
      <c r="H4" s="51">
        <v>1601.33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4" customFormat="1" ht="25.5">
      <c r="A5" s="36"/>
      <c r="B5" s="36"/>
      <c r="C5" s="36"/>
      <c r="D5" s="36"/>
      <c r="E5" s="36"/>
      <c r="F5" s="46">
        <v>3</v>
      </c>
      <c r="G5" s="49" t="s">
        <v>159</v>
      </c>
      <c r="H5" s="51">
        <v>8443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s="4" customFormat="1" ht="25.5">
      <c r="A6" s="36"/>
      <c r="B6" s="36"/>
      <c r="C6" s="36"/>
      <c r="D6" s="36"/>
      <c r="E6" s="36"/>
      <c r="F6" s="46">
        <v>4</v>
      </c>
      <c r="G6" s="49" t="s">
        <v>193</v>
      </c>
      <c r="H6" s="51">
        <v>11232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4" customFormat="1" ht="12.75">
      <c r="A7" s="36"/>
      <c r="B7" s="36"/>
      <c r="C7" s="36"/>
      <c r="D7" s="36"/>
      <c r="E7" s="36"/>
      <c r="F7" s="46">
        <v>5</v>
      </c>
      <c r="G7" s="49" t="s">
        <v>204</v>
      </c>
      <c r="H7" s="51">
        <v>2209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17" customFormat="1" ht="12.75">
      <c r="A8" s="36"/>
      <c r="B8" s="36"/>
      <c r="C8" s="36"/>
      <c r="D8" s="36"/>
      <c r="E8" s="36"/>
      <c r="F8" s="46">
        <v>6</v>
      </c>
      <c r="G8" s="49" t="s">
        <v>224</v>
      </c>
      <c r="H8" s="51">
        <v>296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s="13" customFormat="1" ht="12.75">
      <c r="A9" s="36"/>
      <c r="B9" s="36"/>
      <c r="C9" s="36"/>
      <c r="D9" s="36"/>
      <c r="E9" s="36"/>
      <c r="F9" s="46">
        <v>7</v>
      </c>
      <c r="G9" s="49" t="s">
        <v>230</v>
      </c>
      <c r="H9" s="51">
        <v>48091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s="13" customFormat="1" ht="25.5">
      <c r="A10" s="36"/>
      <c r="B10" s="36"/>
      <c r="C10" s="36"/>
      <c r="D10" s="36"/>
      <c r="E10" s="36"/>
      <c r="F10" s="46">
        <v>8</v>
      </c>
      <c r="G10" s="49" t="s">
        <v>233</v>
      </c>
      <c r="H10" s="51">
        <v>16985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13" customFormat="1" ht="25.5">
      <c r="A11" s="36"/>
      <c r="B11" s="36"/>
      <c r="C11" s="36"/>
      <c r="D11" s="36"/>
      <c r="E11" s="36"/>
      <c r="F11" s="46">
        <v>9</v>
      </c>
      <c r="G11" s="49" t="s">
        <v>102</v>
      </c>
      <c r="H11" s="51">
        <v>8598.31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s="13" customFormat="1" ht="25.5">
      <c r="A12" s="36"/>
      <c r="B12" s="36"/>
      <c r="C12" s="36"/>
      <c r="D12" s="36"/>
      <c r="E12" s="36"/>
      <c r="F12" s="46">
        <v>10</v>
      </c>
      <c r="G12" s="49" t="s">
        <v>1</v>
      </c>
      <c r="H12" s="36">
        <v>2664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s="13" customFormat="1" ht="12.75">
      <c r="A13" s="36"/>
      <c r="B13" s="36"/>
      <c r="C13" s="36"/>
      <c r="D13" s="36"/>
      <c r="E13" s="36"/>
      <c r="F13" s="46">
        <v>11</v>
      </c>
      <c r="G13" s="49" t="s">
        <v>143</v>
      </c>
      <c r="H13" s="36">
        <v>4440</v>
      </c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s="13" customFormat="1" ht="12.75">
      <c r="A14" s="36"/>
      <c r="B14" s="36"/>
      <c r="C14" s="36"/>
      <c r="D14" s="36"/>
      <c r="E14" s="36"/>
      <c r="F14" s="36"/>
      <c r="G14" s="37" t="s">
        <v>21</v>
      </c>
      <c r="H14" s="36">
        <f>SUM(H3:H13)</f>
        <v>170073.64</v>
      </c>
      <c r="I14" s="36">
        <f>E3-H14</f>
        <v>57329.25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s="13" customFormat="1" ht="12.75">
      <c r="A15" s="12"/>
      <c r="B15" s="12"/>
      <c r="C15" s="12"/>
      <c r="D15" s="12"/>
      <c r="E15" s="12"/>
      <c r="F15" s="12"/>
      <c r="G15" s="18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s="13" customFormat="1" ht="12.75">
      <c r="A16" s="12"/>
      <c r="B16" s="12"/>
      <c r="C16" s="12"/>
      <c r="D16" s="12"/>
      <c r="E16" s="12"/>
      <c r="F16" s="12"/>
      <c r="G16" s="18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s="13" customFormat="1" ht="12.75">
      <c r="A17" s="12"/>
      <c r="B17" s="12"/>
      <c r="C17" s="12"/>
      <c r="D17" s="12"/>
      <c r="E17" s="12"/>
      <c r="F17" s="12"/>
      <c r="G17" s="18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s="13" customFormat="1" ht="12.75">
      <c r="A18" s="12"/>
      <c r="B18" s="12"/>
      <c r="C18" s="12"/>
      <c r="D18" s="12"/>
      <c r="E18" s="12"/>
      <c r="F18" s="12"/>
      <c r="G18" s="18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s="13" customFormat="1" ht="12.75">
      <c r="A19" s="12"/>
      <c r="B19" s="12"/>
      <c r="C19" s="12"/>
      <c r="D19" s="12"/>
      <c r="E19" s="12"/>
      <c r="F19" s="12"/>
      <c r="G19" s="18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s="13" customFormat="1" ht="12.75">
      <c r="A20" s="12"/>
      <c r="B20" s="12"/>
      <c r="C20" s="12"/>
      <c r="D20" s="12"/>
      <c r="E20" s="12"/>
      <c r="F20" s="12"/>
      <c r="G20" s="18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s="13" customFormat="1" ht="12.75">
      <c r="A21" s="12"/>
      <c r="B21" s="12"/>
      <c r="C21" s="12"/>
      <c r="D21" s="12"/>
      <c r="E21" s="12"/>
      <c r="F21" s="12"/>
      <c r="G21" s="1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s="13" customFormat="1" ht="12.75">
      <c r="A22" s="12"/>
      <c r="B22" s="12"/>
      <c r="C22" s="12"/>
      <c r="D22" s="12"/>
      <c r="E22" s="12"/>
      <c r="F22" s="12"/>
      <c r="G22" s="1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s="13" customFormat="1" ht="12.75">
      <c r="A23" s="12"/>
      <c r="B23" s="12"/>
      <c r="C23" s="12"/>
      <c r="D23" s="12"/>
      <c r="E23" s="12"/>
      <c r="F23" s="12"/>
      <c r="G23" s="18"/>
      <c r="H23" s="12"/>
      <c r="I23" s="12"/>
      <c r="J23" s="12"/>
      <c r="K23" s="47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s="13" customFormat="1" ht="12.75">
      <c r="A24" s="12"/>
      <c r="B24" s="12"/>
      <c r="C24" s="12"/>
      <c r="D24" s="12"/>
      <c r="E24" s="12"/>
      <c r="F24" s="12"/>
      <c r="G24" s="18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s="13" customFormat="1" ht="12.75">
      <c r="A30" s="12"/>
      <c r="G30" s="14"/>
      <c r="I30" s="12"/>
      <c r="J30" s="12">
        <v>720.65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s="13" customFormat="1" ht="12.75">
      <c r="A31" s="12"/>
      <c r="G31" s="14"/>
      <c r="I31" s="12"/>
      <c r="J31" s="12">
        <v>7144.84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s="13" customFormat="1" ht="12.75">
      <c r="A32" s="12"/>
      <c r="G32" s="14"/>
      <c r="I32" s="12"/>
      <c r="J32" s="12">
        <v>203.82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s="13" customFormat="1" ht="12.75">
      <c r="A33" s="12"/>
      <c r="G33" s="14"/>
      <c r="I33" s="12"/>
      <c r="J33" s="12">
        <v>529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s="13" customFormat="1" ht="12.75">
      <c r="A34" s="12"/>
      <c r="G34" s="14"/>
      <c r="I34" s="12"/>
      <c r="J34" s="12">
        <f>SUM(J30:J33)</f>
        <v>8598.31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s="13" customFormat="1" ht="12.75">
      <c r="A35" s="12"/>
      <c r="G35" s="14"/>
      <c r="I35" s="12"/>
      <c r="J35" s="12">
        <v>720.65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s="13" customFormat="1" ht="12.75">
      <c r="A36" s="12"/>
      <c r="G36" s="14"/>
      <c r="I36" s="12"/>
      <c r="J36" s="12">
        <v>7144.84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s="13" customFormat="1" ht="12.75">
      <c r="A37" s="12"/>
      <c r="G37" s="14"/>
      <c r="I37" s="12"/>
      <c r="J37" s="12">
        <v>203.82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s="13" customFormat="1" ht="12.75">
      <c r="A38" s="12"/>
      <c r="G38" s="14"/>
      <c r="I38" s="12"/>
      <c r="J38" s="12">
        <v>529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s="13" customFormat="1" ht="12.75">
      <c r="A39" s="12"/>
      <c r="G39" s="14"/>
      <c r="I39" s="12"/>
      <c r="J39" s="12">
        <f>SUM(J35:J38)</f>
        <v>8598.31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s="13" customFormat="1" ht="12.75">
      <c r="A40" s="12"/>
      <c r="G40" s="14"/>
      <c r="I40" s="12"/>
      <c r="J40" s="12">
        <v>720.65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s="13" customFormat="1" ht="12.75">
      <c r="A41" s="12"/>
      <c r="G41" s="14"/>
      <c r="I41" s="12"/>
      <c r="J41" s="12">
        <v>7144.84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s="13" customFormat="1" ht="12.75">
      <c r="A42" s="12"/>
      <c r="G42" s="14"/>
      <c r="I42" s="12"/>
      <c r="J42" s="12">
        <v>203.82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s="13" customFormat="1" ht="12.75">
      <c r="A43" s="12"/>
      <c r="G43" s="14"/>
      <c r="I43" s="12"/>
      <c r="J43" s="12">
        <v>529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s="13" customFormat="1" ht="12.75">
      <c r="A44" s="12"/>
      <c r="G44" s="14"/>
      <c r="I44" s="12"/>
      <c r="J44" s="12">
        <f>SUM(J40:J43)</f>
        <v>8598.31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s="13" customFormat="1" ht="12.75">
      <c r="A45" s="12"/>
      <c r="G45" s="14"/>
      <c r="I45" s="12"/>
      <c r="J45" s="12">
        <v>720.65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s="13" customFormat="1" ht="12.75">
      <c r="A46" s="12"/>
      <c r="G46" s="14"/>
      <c r="I46" s="12"/>
      <c r="J46" s="12">
        <v>7144.84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s="13" customFormat="1" ht="12.75">
      <c r="A47" s="12"/>
      <c r="G47" s="14"/>
      <c r="I47" s="12"/>
      <c r="J47" s="12">
        <v>203.82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s="13" customFormat="1" ht="12.75">
      <c r="A48" s="12"/>
      <c r="G48" s="14"/>
      <c r="H48" s="12"/>
      <c r="I48" s="12"/>
      <c r="J48" s="12">
        <v>529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s="13" customFormat="1" ht="12.75">
      <c r="A49" s="12"/>
      <c r="G49" s="14"/>
      <c r="I49" s="12"/>
      <c r="J49" s="12">
        <f>SUM(J45:J48)</f>
        <v>8598.31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1:5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spans="1:5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spans="1:5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1:5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1:5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1:5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1:5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1:5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1:5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1:5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1:5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1:5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1:5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1:5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1:5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1:5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spans="1:5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spans="1:5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</row>
    <row r="90" spans="1:5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spans="1:5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1:5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spans="1:5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1:5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</row>
    <row r="98" spans="1:5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spans="1:5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</row>
    <row r="100" spans="1:5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</row>
    <row r="101" spans="1:5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</row>
    <row r="102" spans="1:5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</row>
    <row r="103" spans="1:5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</row>
    <row r="104" spans="1:5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</row>
    <row r="105" spans="1:5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spans="1:5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spans="1:5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spans="1:5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spans="1:5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spans="1:5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</row>
    <row r="111" spans="1:5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</row>
    <row r="112" spans="1:5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</row>
    <row r="113" spans="1:5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</row>
    <row r="114" spans="1:5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spans="1:5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</row>
    <row r="116" spans="1:5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</row>
    <row r="117" spans="1:5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</row>
    <row r="118" spans="1:5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</row>
    <row r="119" spans="1:5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</row>
    <row r="120" spans="1:5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</row>
    <row r="121" spans="1:5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</row>
    <row r="122" spans="1:5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</row>
    <row r="123" spans="1:5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</row>
    <row r="124" spans="1:5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</row>
    <row r="125" spans="1:5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</row>
    <row r="126" spans="1:5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</row>
    <row r="127" spans="1:5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</row>
    <row r="128" spans="1:5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</row>
    <row r="129" spans="1:5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</row>
    <row r="130" spans="1:5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</row>
    <row r="131" spans="1:5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</row>
    <row r="132" spans="1:5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</row>
    <row r="133" spans="1:5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</row>
    <row r="134" spans="1:5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</row>
    <row r="135" spans="1:5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</row>
    <row r="136" spans="1:5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</row>
    <row r="137" spans="1:5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</row>
    <row r="138" spans="1:5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</row>
    <row r="139" spans="1:5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</row>
    <row r="140" spans="1:5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</row>
    <row r="141" spans="1:5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</row>
    <row r="142" spans="1:5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</row>
    <row r="143" spans="1:5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</row>
    <row r="144" spans="1:5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</row>
    <row r="145" spans="1:5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</row>
    <row r="146" spans="1:5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</row>
    <row r="147" spans="1:5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</row>
    <row r="148" spans="1:53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</row>
    <row r="149" spans="1:9" ht="12.75">
      <c r="A149" s="12"/>
      <c r="B149" s="13"/>
      <c r="C149" s="13"/>
      <c r="D149" s="13"/>
      <c r="E149" s="13"/>
      <c r="F149" s="13"/>
      <c r="G149" s="14"/>
      <c r="H149" s="13"/>
      <c r="I149" s="13"/>
    </row>
    <row r="150" spans="1:9" ht="12.75">
      <c r="A150" s="12"/>
      <c r="B150" s="13"/>
      <c r="C150" s="13"/>
      <c r="D150" s="13"/>
      <c r="E150" s="13"/>
      <c r="F150" s="13"/>
      <c r="G150" s="14"/>
      <c r="H150" s="13"/>
      <c r="I150" s="13"/>
    </row>
    <row r="151" spans="1:9" ht="12.75">
      <c r="A151" s="12"/>
      <c r="B151" s="13"/>
      <c r="C151" s="13"/>
      <c r="D151" s="13"/>
      <c r="E151" s="13"/>
      <c r="F151" s="13"/>
      <c r="G151" s="14"/>
      <c r="H151" s="13"/>
      <c r="I151" s="13"/>
    </row>
    <row r="152" spans="1:9" ht="12.75">
      <c r="A152" s="12"/>
      <c r="B152" s="13"/>
      <c r="C152" s="13"/>
      <c r="D152" s="13"/>
      <c r="E152" s="13"/>
      <c r="F152" s="13"/>
      <c r="G152" s="14"/>
      <c r="H152" s="13"/>
      <c r="I152" s="13"/>
    </row>
    <row r="153" spans="1:9" ht="12.75">
      <c r="A153" s="12"/>
      <c r="B153" s="13"/>
      <c r="C153" s="13"/>
      <c r="D153" s="13"/>
      <c r="E153" s="13"/>
      <c r="F153" s="13"/>
      <c r="G153" s="14"/>
      <c r="H153" s="13"/>
      <c r="I153" s="13"/>
    </row>
    <row r="154" spans="1:9" ht="12.75">
      <c r="A154" s="12"/>
      <c r="B154" s="13"/>
      <c r="C154" s="13"/>
      <c r="D154" s="13"/>
      <c r="E154" s="13"/>
      <c r="F154" s="13"/>
      <c r="G154" s="14"/>
      <c r="H154" s="13"/>
      <c r="I154" s="13"/>
    </row>
    <row r="155" spans="1:9" ht="12.75">
      <c r="A155" s="12"/>
      <c r="B155" s="13"/>
      <c r="C155" s="13"/>
      <c r="D155" s="13"/>
      <c r="E155" s="13"/>
      <c r="F155" s="13"/>
      <c r="G155" s="14"/>
      <c r="H155" s="13"/>
      <c r="I155" s="13"/>
    </row>
    <row r="156" spans="1:9" ht="12.75">
      <c r="A156" s="12"/>
      <c r="B156" s="13"/>
      <c r="C156" s="13"/>
      <c r="D156" s="13"/>
      <c r="E156" s="13"/>
      <c r="F156" s="13"/>
      <c r="G156" s="14"/>
      <c r="H156" s="13"/>
      <c r="I156" s="13"/>
    </row>
    <row r="157" spans="2:9" ht="12.75">
      <c r="B157" s="13"/>
      <c r="C157" s="13"/>
      <c r="D157" s="13"/>
      <c r="E157" s="13"/>
      <c r="F157" s="13"/>
      <c r="G157" s="14"/>
      <c r="H157" s="13"/>
      <c r="I157" s="13"/>
    </row>
    <row r="158" spans="3:9" ht="12.75">
      <c r="C158" s="13"/>
      <c r="D158" s="13"/>
      <c r="E158" s="13"/>
      <c r="F158" s="13"/>
      <c r="G158" s="14"/>
      <c r="H158" s="13"/>
      <c r="I158" s="13"/>
    </row>
    <row r="159" spans="3:9" ht="12.75">
      <c r="C159" s="13"/>
      <c r="D159" s="13"/>
      <c r="E159" s="13"/>
      <c r="F159" s="13"/>
      <c r="G159" s="14"/>
      <c r="H159" s="13"/>
      <c r="I159" s="13"/>
    </row>
    <row r="160" spans="3:9" ht="12.75">
      <c r="C160" s="13"/>
      <c r="D160" s="13"/>
      <c r="E160" s="13"/>
      <c r="F160" s="13"/>
      <c r="G160" s="14"/>
      <c r="H160" s="13"/>
      <c r="I160" s="13"/>
    </row>
    <row r="161" spans="3:9" ht="12.75">
      <c r="C161" s="13"/>
      <c r="D161" s="13"/>
      <c r="E161" s="13"/>
      <c r="F161" s="13"/>
      <c r="G161" s="14"/>
      <c r="H161" s="13"/>
      <c r="I161" s="13"/>
    </row>
    <row r="162" spans="3:9" ht="12.75">
      <c r="C162" s="13"/>
      <c r="D162" s="13"/>
      <c r="E162" s="13"/>
      <c r="F162" s="13"/>
      <c r="G162" s="14"/>
      <c r="H162" s="13"/>
      <c r="I162" s="13"/>
    </row>
    <row r="163" spans="3:9" ht="12.75">
      <c r="C163" s="13"/>
      <c r="D163" s="13"/>
      <c r="E163" s="13"/>
      <c r="F163" s="13"/>
      <c r="G163" s="14"/>
      <c r="H163" s="13"/>
      <c r="I163" s="13"/>
    </row>
    <row r="164" spans="3:9" ht="12.75">
      <c r="C164" s="13"/>
      <c r="D164" s="13"/>
      <c r="E164" s="13"/>
      <c r="F164" s="13"/>
      <c r="G164" s="14"/>
      <c r="H164" s="13"/>
      <c r="I164" s="13"/>
    </row>
    <row r="165" spans="3:9" ht="12.75">
      <c r="C165" s="13"/>
      <c r="D165" s="13"/>
      <c r="E165" s="13"/>
      <c r="F165" s="13"/>
      <c r="G165" s="14"/>
      <c r="H165" s="13"/>
      <c r="I165" s="13"/>
    </row>
    <row r="166" spans="3:9" ht="12.75">
      <c r="C166" s="13"/>
      <c r="D166" s="13"/>
      <c r="E166" s="13"/>
      <c r="F166" s="13"/>
      <c r="G166" s="14"/>
      <c r="H166" s="13"/>
      <c r="I166" s="13"/>
    </row>
    <row r="167" spans="3:9" ht="12.75">
      <c r="C167" s="13"/>
      <c r="D167" s="13"/>
      <c r="E167" s="13"/>
      <c r="F167" s="13"/>
      <c r="G167" s="14"/>
      <c r="H167" s="13"/>
      <c r="I167" s="13"/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A16" sqref="A1:I16"/>
    </sheetView>
  </sheetViews>
  <sheetFormatPr defaultColWidth="9.00390625" defaultRowHeight="12.75"/>
  <cols>
    <col min="1" max="1" width="12.375" style="6" customWidth="1"/>
    <col min="2" max="2" width="8.125" style="2" customWidth="1"/>
    <col min="3" max="3" width="7.00390625" style="2" customWidth="1"/>
    <col min="4" max="4" width="10.875" style="2" customWidth="1"/>
    <col min="5" max="5" width="11.00390625" style="2" customWidth="1"/>
    <col min="6" max="6" width="4.375" style="2" customWidth="1"/>
    <col min="7" max="7" width="38.75390625" style="3" customWidth="1"/>
    <col min="8" max="8" width="8.875" style="2" customWidth="1"/>
    <col min="9" max="9" width="12.375" style="15" customWidth="1"/>
    <col min="10" max="23" width="9.125" style="12" customWidth="1"/>
    <col min="24" max="16384" width="9.125" style="2" customWidth="1"/>
  </cols>
  <sheetData>
    <row r="1" spans="1:9" ht="33.75" customHeight="1">
      <c r="A1" s="61" t="s">
        <v>58</v>
      </c>
      <c r="B1" s="64"/>
      <c r="C1" s="64"/>
      <c r="D1" s="64"/>
      <c r="E1" s="64"/>
      <c r="F1" s="64"/>
      <c r="G1" s="64"/>
      <c r="H1" s="64"/>
      <c r="I1" s="64"/>
    </row>
    <row r="2" spans="1:10" ht="76.5">
      <c r="A2" s="45" t="s">
        <v>16</v>
      </c>
      <c r="B2" s="45" t="s">
        <v>12</v>
      </c>
      <c r="C2" s="45" t="s">
        <v>18</v>
      </c>
      <c r="D2" s="45" t="s">
        <v>13</v>
      </c>
      <c r="E2" s="45" t="s">
        <v>19</v>
      </c>
      <c r="F2" s="45" t="s">
        <v>20</v>
      </c>
      <c r="G2" s="45" t="s">
        <v>14</v>
      </c>
      <c r="H2" s="45" t="s">
        <v>15</v>
      </c>
      <c r="I2" s="45" t="s">
        <v>22</v>
      </c>
      <c r="J2" s="16"/>
    </row>
    <row r="3" spans="1:23" s="4" customFormat="1" ht="12.75" customHeight="1">
      <c r="A3" s="36">
        <v>-94333.73</v>
      </c>
      <c r="B3" s="4">
        <v>3566.8</v>
      </c>
      <c r="C3" s="36">
        <v>4.01</v>
      </c>
      <c r="D3" s="36">
        <f>B3*C3*12</f>
        <v>171634.416</v>
      </c>
      <c r="E3" s="36">
        <f>A3+D3</f>
        <v>77300.686</v>
      </c>
      <c r="F3" s="46">
        <v>1</v>
      </c>
      <c r="G3" s="49" t="s">
        <v>52</v>
      </c>
      <c r="H3" s="36">
        <v>592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4" customFormat="1" ht="12.75">
      <c r="A4" s="36"/>
      <c r="B4" s="36"/>
      <c r="C4" s="36"/>
      <c r="D4" s="36"/>
      <c r="E4" s="36"/>
      <c r="F4" s="46">
        <v>2</v>
      </c>
      <c r="G4" s="49" t="s">
        <v>113</v>
      </c>
      <c r="H4" s="36">
        <v>4403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4" customFormat="1" ht="12.75">
      <c r="A5" s="36"/>
      <c r="B5" s="36"/>
      <c r="C5" s="36"/>
      <c r="D5" s="36"/>
      <c r="E5" s="36"/>
      <c r="F5" s="46">
        <v>3</v>
      </c>
      <c r="G5" s="49" t="s">
        <v>246</v>
      </c>
      <c r="H5" s="36">
        <v>2170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2.75">
      <c r="A6" s="36"/>
      <c r="B6" s="36"/>
      <c r="C6" s="36"/>
      <c r="D6" s="36"/>
      <c r="E6" s="36"/>
      <c r="F6" s="46">
        <v>4</v>
      </c>
      <c r="G6" s="49" t="s">
        <v>99</v>
      </c>
      <c r="H6" s="36"/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12.75">
      <c r="A7" s="36"/>
      <c r="B7" s="36"/>
      <c r="C7" s="36"/>
      <c r="D7" s="36"/>
      <c r="E7" s="36"/>
      <c r="F7" s="46">
        <v>5</v>
      </c>
      <c r="G7" s="49" t="s">
        <v>129</v>
      </c>
      <c r="H7" s="36">
        <v>574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12.75">
      <c r="A8" s="36"/>
      <c r="B8" s="36"/>
      <c r="C8" s="36"/>
      <c r="D8" s="36"/>
      <c r="E8" s="36"/>
      <c r="F8" s="46">
        <v>6</v>
      </c>
      <c r="G8" s="49" t="s">
        <v>143</v>
      </c>
      <c r="H8" s="36">
        <v>3330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12.75">
      <c r="A9" s="36"/>
      <c r="B9" s="36"/>
      <c r="C9" s="36"/>
      <c r="D9" s="36"/>
      <c r="E9" s="36"/>
      <c r="F9" s="46">
        <v>7</v>
      </c>
      <c r="G9" s="49" t="s">
        <v>146</v>
      </c>
      <c r="H9" s="36">
        <v>8000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2.75">
      <c r="A10" s="36"/>
      <c r="B10" s="36"/>
      <c r="C10" s="36"/>
      <c r="D10" s="36"/>
      <c r="E10" s="36"/>
      <c r="F10" s="46">
        <v>8</v>
      </c>
      <c r="G10" s="49" t="s">
        <v>224</v>
      </c>
      <c r="H10" s="36">
        <v>148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4" customFormat="1" ht="25.5">
      <c r="A11" s="36"/>
      <c r="B11" s="36"/>
      <c r="C11" s="36"/>
      <c r="D11" s="36"/>
      <c r="E11" s="36"/>
      <c r="F11" s="46">
        <v>9</v>
      </c>
      <c r="G11" s="49" t="s">
        <v>257</v>
      </c>
      <c r="H11" s="36">
        <v>17853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4" customFormat="1" ht="12.75">
      <c r="A12" s="36"/>
      <c r="B12" s="36"/>
      <c r="C12" s="36"/>
      <c r="D12" s="36"/>
      <c r="E12" s="36"/>
      <c r="F12" s="46">
        <v>10</v>
      </c>
      <c r="G12" s="49" t="s">
        <v>143</v>
      </c>
      <c r="H12" s="36">
        <v>4440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4" customFormat="1" ht="12.75">
      <c r="A13" s="36"/>
      <c r="B13" s="36"/>
      <c r="C13" s="36"/>
      <c r="D13" s="36"/>
      <c r="E13" s="36"/>
      <c r="F13" s="46">
        <v>11</v>
      </c>
      <c r="G13" s="49" t="s">
        <v>275</v>
      </c>
      <c r="H13" s="36">
        <v>1520</v>
      </c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4" customFormat="1" ht="25.5">
      <c r="A14" s="36"/>
      <c r="B14" s="36"/>
      <c r="C14" s="36"/>
      <c r="D14" s="36"/>
      <c r="E14" s="36"/>
      <c r="F14" s="46">
        <v>12</v>
      </c>
      <c r="G14" s="37" t="s">
        <v>102</v>
      </c>
      <c r="H14" s="36">
        <v>111.05</v>
      </c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17" customFormat="1" ht="12.75">
      <c r="A15" s="36"/>
      <c r="B15" s="36"/>
      <c r="C15" s="36"/>
      <c r="D15" s="36"/>
      <c r="E15" s="36"/>
      <c r="F15" s="36"/>
      <c r="G15" s="37" t="s">
        <v>21</v>
      </c>
      <c r="H15" s="36">
        <f>SUM(H3:H14)</f>
        <v>43141.05</v>
      </c>
      <c r="I15" s="36">
        <f>E3-H15</f>
        <v>34159.636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13" customFormat="1" ht="12.75">
      <c r="A16" s="39"/>
      <c r="B16" s="39"/>
      <c r="C16" s="39"/>
      <c r="D16" s="39"/>
      <c r="E16" s="39"/>
      <c r="F16" s="39"/>
      <c r="G16" s="40"/>
      <c r="H16" s="39"/>
      <c r="I16" s="39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3" customFormat="1" ht="12.75">
      <c r="A19" s="12"/>
      <c r="G19" s="4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3" customFormat="1" ht="12.75">
      <c r="A27" s="12"/>
      <c r="G27" s="14"/>
      <c r="I27" s="13" t="s">
        <v>35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Q232"/>
  <sheetViews>
    <sheetView tabSelected="1" workbookViewId="0" topLeftCell="A1">
      <selection activeCell="I31" sqref="I31"/>
    </sheetView>
  </sheetViews>
  <sheetFormatPr defaultColWidth="9.00390625" defaultRowHeight="12.75"/>
  <cols>
    <col min="1" max="1" width="13.00390625" style="6" customWidth="1"/>
    <col min="2" max="2" width="9.875" style="2" customWidth="1"/>
    <col min="3" max="3" width="7.125" style="2" customWidth="1"/>
    <col min="4" max="4" width="10.875" style="2" customWidth="1"/>
    <col min="5" max="5" width="11.00390625" style="2" customWidth="1"/>
    <col min="6" max="6" width="4.375" style="2" customWidth="1"/>
    <col min="7" max="7" width="39.875" style="3" customWidth="1"/>
    <col min="8" max="8" width="10.00390625" style="2" customWidth="1"/>
    <col min="9" max="9" width="12.75390625" style="15" customWidth="1"/>
    <col min="10" max="43" width="9.125" style="12" customWidth="1"/>
    <col min="44" max="16384" width="9.125" style="2" customWidth="1"/>
  </cols>
  <sheetData>
    <row r="1" spans="1:9" ht="18">
      <c r="A1" s="72" t="s">
        <v>90</v>
      </c>
      <c r="B1" s="73"/>
      <c r="C1" s="73"/>
      <c r="D1" s="73"/>
      <c r="E1" s="73"/>
      <c r="F1" s="73"/>
      <c r="G1" s="73"/>
      <c r="H1" s="73"/>
      <c r="I1" s="73"/>
    </row>
    <row r="2" spans="1:10" ht="76.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5" t="s">
        <v>125</v>
      </c>
      <c r="H2" s="1" t="s">
        <v>15</v>
      </c>
      <c r="I2" s="1" t="s">
        <v>22</v>
      </c>
      <c r="J2" s="16"/>
    </row>
    <row r="3" spans="1:43" s="4" customFormat="1" ht="25.5" customHeight="1">
      <c r="A3" s="36">
        <v>442764.05</v>
      </c>
      <c r="B3" s="4">
        <v>4190.4</v>
      </c>
      <c r="C3" s="36">
        <v>4.01</v>
      </c>
      <c r="D3" s="36">
        <f>B3*C3*12</f>
        <v>201642.04799999995</v>
      </c>
      <c r="E3" s="36">
        <f>A3+D3</f>
        <v>644406.098</v>
      </c>
      <c r="F3" s="46">
        <v>1</v>
      </c>
      <c r="G3" s="49" t="s">
        <v>42</v>
      </c>
      <c r="H3" s="36">
        <v>18626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s="4" customFormat="1" ht="12.75">
      <c r="A4" s="36"/>
      <c r="B4" s="36"/>
      <c r="C4" s="36"/>
      <c r="D4" s="36"/>
      <c r="E4" s="36"/>
      <c r="F4" s="46">
        <v>2</v>
      </c>
      <c r="G4" s="49" t="s">
        <v>63</v>
      </c>
      <c r="H4" s="36">
        <v>2530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s="4" customFormat="1" ht="25.5">
      <c r="A5" s="36"/>
      <c r="B5" s="36"/>
      <c r="C5" s="36"/>
      <c r="D5" s="36"/>
      <c r="E5" s="36"/>
      <c r="F5" s="46">
        <v>3</v>
      </c>
      <c r="G5" s="49" t="s">
        <v>66</v>
      </c>
      <c r="H5" s="36">
        <v>16543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s="4" customFormat="1" ht="12.75">
      <c r="A6" s="36"/>
      <c r="B6" s="36"/>
      <c r="C6" s="36"/>
      <c r="D6" s="36"/>
      <c r="E6" s="36"/>
      <c r="F6" s="46">
        <v>4</v>
      </c>
      <c r="G6" s="49" t="s">
        <v>139</v>
      </c>
      <c r="H6" s="36">
        <v>104286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s="4" customFormat="1" ht="12.75">
      <c r="A7" s="36"/>
      <c r="B7" s="36"/>
      <c r="C7" s="36"/>
      <c r="D7" s="36"/>
      <c r="E7" s="36"/>
      <c r="F7" s="46">
        <v>5</v>
      </c>
      <c r="G7" s="49" t="s">
        <v>142</v>
      </c>
      <c r="H7" s="51">
        <v>1601.33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4" customFormat="1" ht="25.5">
      <c r="A8" s="36"/>
      <c r="B8" s="36"/>
      <c r="C8" s="36"/>
      <c r="D8" s="36"/>
      <c r="E8" s="36"/>
      <c r="F8" s="46">
        <v>6</v>
      </c>
      <c r="G8" s="49" t="s">
        <v>151</v>
      </c>
      <c r="H8" s="36">
        <v>16046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4" customFormat="1" ht="12.75">
      <c r="A9" s="36"/>
      <c r="B9" s="36"/>
      <c r="C9" s="36"/>
      <c r="D9" s="36"/>
      <c r="E9" s="36"/>
      <c r="F9" s="46">
        <v>7</v>
      </c>
      <c r="G9" s="49" t="s">
        <v>122</v>
      </c>
      <c r="H9" s="36">
        <v>73131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4" customFormat="1" ht="25.5">
      <c r="A10" s="36"/>
      <c r="B10" s="36"/>
      <c r="C10" s="36"/>
      <c r="D10" s="36"/>
      <c r="E10" s="36"/>
      <c r="F10" s="46">
        <v>8</v>
      </c>
      <c r="G10" s="49" t="s">
        <v>102</v>
      </c>
      <c r="H10" s="36">
        <v>1147.15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17" customFormat="1" ht="12.75">
      <c r="A11" s="36"/>
      <c r="B11" s="36"/>
      <c r="C11" s="36"/>
      <c r="D11" s="36"/>
      <c r="E11" s="36"/>
      <c r="F11" s="46">
        <v>9</v>
      </c>
      <c r="G11" s="49" t="s">
        <v>197</v>
      </c>
      <c r="H11" s="36">
        <v>3074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17" customFormat="1" ht="12.75">
      <c r="A12" s="36"/>
      <c r="B12" s="36"/>
      <c r="C12" s="36"/>
      <c r="D12" s="36"/>
      <c r="E12" s="36"/>
      <c r="F12" s="46">
        <v>10</v>
      </c>
      <c r="G12" s="49" t="s">
        <v>220</v>
      </c>
      <c r="H12" s="36">
        <v>10197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17" customFormat="1" ht="12.75">
      <c r="A13" s="36"/>
      <c r="B13" s="36"/>
      <c r="C13" s="36"/>
      <c r="D13" s="36"/>
      <c r="E13" s="36"/>
      <c r="F13" s="46">
        <v>11</v>
      </c>
      <c r="G13" s="49" t="s">
        <v>224</v>
      </c>
      <c r="H13" s="36">
        <v>444</v>
      </c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17" customFormat="1" ht="25.5">
      <c r="A14" s="36"/>
      <c r="B14" s="36"/>
      <c r="C14" s="36"/>
      <c r="D14" s="36"/>
      <c r="E14" s="36"/>
      <c r="F14" s="46">
        <v>12</v>
      </c>
      <c r="G14" s="49" t="s">
        <v>102</v>
      </c>
      <c r="H14" s="36">
        <v>1951.59</v>
      </c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17" customFormat="1" ht="12.75">
      <c r="A15" s="36"/>
      <c r="B15" s="36"/>
      <c r="C15" s="36"/>
      <c r="D15" s="36"/>
      <c r="E15" s="36"/>
      <c r="F15" s="36"/>
      <c r="G15" s="37" t="s">
        <v>21</v>
      </c>
      <c r="H15" s="36">
        <f>SUM(H3:H14)</f>
        <v>249577.06999999998</v>
      </c>
      <c r="I15" s="36">
        <f>E3-H15</f>
        <v>394829.02800000005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s="24" customFormat="1" ht="12.75">
      <c r="A232" s="23"/>
      <c r="G232" s="25"/>
      <c r="I232" s="26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7"/>
  <sheetViews>
    <sheetView workbookViewId="0" topLeftCell="A1">
      <selection activeCell="L2" sqref="L2:L11"/>
    </sheetView>
  </sheetViews>
  <sheetFormatPr defaultColWidth="9.00390625" defaultRowHeight="12.75"/>
  <cols>
    <col min="1" max="1" width="10.375" style="6" customWidth="1"/>
    <col min="2" max="2" width="7.875" style="2" customWidth="1"/>
    <col min="3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7.125" style="3" customWidth="1"/>
    <col min="8" max="8" width="9.25390625" style="2" customWidth="1"/>
    <col min="9" max="9" width="11.75390625" style="15" customWidth="1"/>
    <col min="10" max="47" width="9.125" style="12" customWidth="1"/>
    <col min="48" max="16384" width="9.125" style="2" customWidth="1"/>
  </cols>
  <sheetData>
    <row r="1" spans="1:9" ht="30" customHeight="1">
      <c r="A1" s="61" t="s">
        <v>72</v>
      </c>
      <c r="B1" s="64"/>
      <c r="C1" s="64"/>
      <c r="D1" s="64"/>
      <c r="E1" s="64"/>
      <c r="F1" s="64"/>
      <c r="G1" s="64"/>
      <c r="H1" s="64"/>
      <c r="I1" s="64"/>
    </row>
    <row r="2" spans="1:10" ht="63.7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1" t="s">
        <v>14</v>
      </c>
      <c r="H2" s="1" t="s">
        <v>15</v>
      </c>
      <c r="I2" s="1" t="s">
        <v>22</v>
      </c>
      <c r="J2" s="16"/>
    </row>
    <row r="3" spans="1:47" s="4" customFormat="1" ht="12.75" customHeight="1">
      <c r="A3" s="36">
        <v>320889.87</v>
      </c>
      <c r="B3" s="4">
        <v>4919.9</v>
      </c>
      <c r="C3" s="36">
        <v>4.01</v>
      </c>
      <c r="D3" s="36">
        <f>B3*C3*12</f>
        <v>236745.588</v>
      </c>
      <c r="E3" s="36">
        <f>A3+D3</f>
        <v>557635.458</v>
      </c>
      <c r="F3" s="46">
        <v>1</v>
      </c>
      <c r="G3" s="49" t="s">
        <v>103</v>
      </c>
      <c r="H3" s="36">
        <v>18677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47" s="4" customFormat="1" ht="12.75">
      <c r="A4" s="36"/>
      <c r="B4" s="36"/>
      <c r="C4" s="36"/>
      <c r="D4" s="36"/>
      <c r="E4" s="36"/>
      <c r="F4" s="46">
        <v>2</v>
      </c>
      <c r="G4" s="49" t="s">
        <v>104</v>
      </c>
      <c r="H4" s="36">
        <v>49732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s="4" customFormat="1" ht="12.75">
      <c r="A5" s="36"/>
      <c r="B5" s="36"/>
      <c r="C5" s="36"/>
      <c r="D5" s="36"/>
      <c r="E5" s="36"/>
      <c r="F5" s="46">
        <v>3</v>
      </c>
      <c r="G5" s="49" t="s">
        <v>137</v>
      </c>
      <c r="H5" s="36">
        <v>5200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s="4" customFormat="1" ht="25.5">
      <c r="A6" s="36"/>
      <c r="B6" s="36"/>
      <c r="C6" s="36"/>
      <c r="D6" s="36"/>
      <c r="E6" s="36"/>
      <c r="F6" s="46">
        <v>4</v>
      </c>
      <c r="G6" s="49" t="s">
        <v>138</v>
      </c>
      <c r="H6" s="36">
        <v>6660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s="4" customFormat="1" ht="25.5">
      <c r="A7" s="36"/>
      <c r="B7" s="36"/>
      <c r="C7" s="36"/>
      <c r="D7" s="36"/>
      <c r="E7" s="36"/>
      <c r="F7" s="46">
        <v>5</v>
      </c>
      <c r="G7" s="49" t="s">
        <v>140</v>
      </c>
      <c r="H7" s="36">
        <v>4440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s="4" customFormat="1" ht="12.75">
      <c r="A8" s="36"/>
      <c r="B8" s="36"/>
      <c r="C8" s="36"/>
      <c r="D8" s="36"/>
      <c r="E8" s="36"/>
      <c r="F8" s="46">
        <v>6</v>
      </c>
      <c r="G8" s="49" t="s">
        <v>141</v>
      </c>
      <c r="H8" s="36">
        <v>30575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s="4" customFormat="1" ht="12.75">
      <c r="A9" s="36"/>
      <c r="B9" s="36"/>
      <c r="C9" s="36"/>
      <c r="D9" s="36"/>
      <c r="E9" s="36"/>
      <c r="F9" s="46">
        <v>7</v>
      </c>
      <c r="G9" s="49" t="s">
        <v>143</v>
      </c>
      <c r="H9" s="36">
        <v>3330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s="4" customFormat="1" ht="25.5">
      <c r="A10" s="36"/>
      <c r="B10" s="36"/>
      <c r="C10" s="36"/>
      <c r="D10" s="36"/>
      <c r="E10" s="36"/>
      <c r="F10" s="46">
        <v>8</v>
      </c>
      <c r="G10" s="49" t="s">
        <v>142</v>
      </c>
      <c r="H10" s="51">
        <v>1601.33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47" s="4" customFormat="1" ht="25.5">
      <c r="A11" s="36"/>
      <c r="B11" s="36"/>
      <c r="C11" s="36"/>
      <c r="D11" s="36"/>
      <c r="E11" s="36"/>
      <c r="F11" s="46">
        <v>9</v>
      </c>
      <c r="G11" s="49" t="s">
        <v>142</v>
      </c>
      <c r="H11" s="36">
        <v>1663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s="4" customFormat="1" ht="12.75">
      <c r="A12" s="36"/>
      <c r="B12" s="36"/>
      <c r="C12" s="36"/>
      <c r="D12" s="36"/>
      <c r="E12" s="36"/>
      <c r="F12" s="46">
        <v>10</v>
      </c>
      <c r="G12" s="49" t="s">
        <v>175</v>
      </c>
      <c r="H12" s="36">
        <v>16097</v>
      </c>
      <c r="I12" s="3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s="4" customFormat="1" ht="25.5">
      <c r="A13" s="36"/>
      <c r="B13" s="36"/>
      <c r="C13" s="36"/>
      <c r="D13" s="36"/>
      <c r="E13" s="36"/>
      <c r="F13" s="46">
        <v>11</v>
      </c>
      <c r="G13" s="49" t="s">
        <v>238</v>
      </c>
      <c r="H13" s="36">
        <v>14560</v>
      </c>
      <c r="I13" s="3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s="17" customFormat="1" ht="12.75">
      <c r="A14" s="36"/>
      <c r="B14" s="36"/>
      <c r="C14" s="36"/>
      <c r="D14" s="36"/>
      <c r="E14" s="36"/>
      <c r="F14" s="46">
        <v>12</v>
      </c>
      <c r="G14" s="49" t="s">
        <v>224</v>
      </c>
      <c r="H14" s="36">
        <v>740</v>
      </c>
      <c r="I14" s="3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13" customFormat="1" ht="25.5">
      <c r="A15" s="36"/>
      <c r="B15" s="36"/>
      <c r="C15" s="36"/>
      <c r="D15" s="36"/>
      <c r="E15" s="36"/>
      <c r="F15" s="46">
        <v>13</v>
      </c>
      <c r="G15" s="49" t="s">
        <v>239</v>
      </c>
      <c r="H15" s="36">
        <v>869</v>
      </c>
      <c r="I15" s="3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s="13" customFormat="1" ht="12.75">
      <c r="A16" s="36"/>
      <c r="B16" s="36"/>
      <c r="C16" s="36"/>
      <c r="D16" s="36"/>
      <c r="E16" s="36"/>
      <c r="F16" s="46">
        <v>14</v>
      </c>
      <c r="G16" s="49" t="s">
        <v>231</v>
      </c>
      <c r="H16" s="36">
        <v>1500</v>
      </c>
      <c r="I16" s="3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s="13" customFormat="1" ht="25.5">
      <c r="A17" s="36"/>
      <c r="B17" s="36"/>
      <c r="C17" s="36"/>
      <c r="D17" s="36"/>
      <c r="E17" s="36"/>
      <c r="F17" s="46">
        <v>15</v>
      </c>
      <c r="G17" s="49" t="s">
        <v>260</v>
      </c>
      <c r="H17" s="36">
        <v>1259</v>
      </c>
      <c r="I17" s="36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13" customFormat="1" ht="12.75">
      <c r="A18" s="36"/>
      <c r="B18" s="36"/>
      <c r="C18" s="36"/>
      <c r="D18" s="36"/>
      <c r="E18" s="36"/>
      <c r="F18" s="46">
        <v>16</v>
      </c>
      <c r="G18" s="49" t="s">
        <v>230</v>
      </c>
      <c r="H18" s="36">
        <v>56550</v>
      </c>
      <c r="I18" s="36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13" customFormat="1" ht="25.5">
      <c r="A19" s="36"/>
      <c r="B19" s="36"/>
      <c r="C19" s="36"/>
      <c r="D19" s="36"/>
      <c r="E19" s="36"/>
      <c r="F19" s="46">
        <v>17</v>
      </c>
      <c r="G19" s="49" t="s">
        <v>280</v>
      </c>
      <c r="H19" s="36">
        <v>64295</v>
      </c>
      <c r="I19" s="36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s="13" customFormat="1" ht="12.75">
      <c r="A20" s="36"/>
      <c r="B20" s="36"/>
      <c r="C20" s="36"/>
      <c r="D20" s="36"/>
      <c r="E20" s="36"/>
      <c r="F20" s="46">
        <v>18</v>
      </c>
      <c r="G20" s="49" t="s">
        <v>8</v>
      </c>
      <c r="H20" s="36">
        <v>3294</v>
      </c>
      <c r="I20" s="36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s="13" customFormat="1" ht="12.75">
      <c r="A21" s="36"/>
      <c r="B21" s="36"/>
      <c r="C21" s="36"/>
      <c r="D21" s="36"/>
      <c r="E21" s="36"/>
      <c r="F21" s="46">
        <v>19</v>
      </c>
      <c r="G21" s="49" t="s">
        <v>9</v>
      </c>
      <c r="H21" s="36">
        <v>12439</v>
      </c>
      <c r="I21" s="36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s="13" customFormat="1" ht="25.5">
      <c r="A22" s="36"/>
      <c r="B22" s="36"/>
      <c r="C22" s="36"/>
      <c r="D22" s="36"/>
      <c r="E22" s="36"/>
      <c r="F22" s="46">
        <v>20</v>
      </c>
      <c r="G22" s="49" t="s">
        <v>102</v>
      </c>
      <c r="H22" s="36">
        <v>2429.5</v>
      </c>
      <c r="I22" s="36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13" customFormat="1" ht="12.75">
      <c r="A23" s="36"/>
      <c r="B23" s="36"/>
      <c r="C23" s="36"/>
      <c r="D23" s="36"/>
      <c r="E23" s="36"/>
      <c r="F23" s="36"/>
      <c r="G23" s="37" t="s">
        <v>21</v>
      </c>
      <c r="H23" s="36">
        <f>SUM(H3:H22)</f>
        <v>295910.83</v>
      </c>
      <c r="I23" s="36">
        <f>E3-H23</f>
        <v>261724.62799999997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s="13" customFormat="1" ht="12.75">
      <c r="A24" s="39"/>
      <c r="B24" s="39"/>
      <c r="C24" s="39"/>
      <c r="D24" s="39"/>
      <c r="E24" s="39"/>
      <c r="F24" s="39"/>
      <c r="G24" s="40"/>
      <c r="H24" s="39"/>
      <c r="I24" s="39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6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1:47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7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</row>
    <row r="35" spans="1:47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47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</row>
    <row r="38" spans="1:47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</row>
    <row r="41" spans="1:47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  <row r="42" spans="1:47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</row>
    <row r="43" spans="1:47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</row>
    <row r="44" spans="1:47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</row>
    <row r="45" spans="1:47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</row>
    <row r="46" spans="1:47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</row>
    <row r="47" spans="1:47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</row>
    <row r="48" spans="1:47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</row>
    <row r="49" spans="1:47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</row>
    <row r="50" spans="1:47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</row>
    <row r="51" spans="1:47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:47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:47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</row>
    <row r="54" spans="1:47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</row>
    <row r="55" spans="1:47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</row>
    <row r="56" spans="1:47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</row>
    <row r="57" spans="1:47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</row>
    <row r="58" spans="1:47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</row>
    <row r="59" spans="1:47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1:47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</row>
    <row r="61" spans="1:47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</row>
    <row r="62" spans="1:47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</row>
    <row r="63" spans="1:47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</row>
    <row r="64" spans="1:47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</row>
    <row r="65" spans="1:47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</row>
    <row r="66" spans="1:47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</row>
    <row r="67" spans="1:47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</row>
    <row r="68" spans="1:47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</row>
    <row r="69" spans="1:47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</row>
    <row r="70" spans="1:47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</row>
    <row r="71" spans="1:47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</row>
    <row r="72" spans="1:47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</row>
    <row r="73" spans="1:47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</row>
    <row r="74" spans="1:47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</row>
    <row r="75" spans="1:47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</row>
    <row r="76" spans="1:47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</row>
    <row r="77" spans="1:47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</row>
    <row r="78" spans="1:47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</row>
    <row r="79" spans="1:47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</row>
    <row r="80" spans="1:47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</row>
    <row r="81" spans="1:47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</row>
    <row r="82" spans="1:47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</row>
    <row r="83" spans="1:47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</row>
    <row r="84" spans="1:47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</row>
    <row r="85" spans="1:47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</row>
    <row r="86" spans="1:47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</row>
    <row r="87" spans="1:47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</row>
    <row r="88" spans="1:47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</row>
    <row r="89" spans="1:47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</row>
    <row r="90" spans="1:47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</row>
    <row r="91" spans="1:47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</row>
    <row r="92" spans="1:47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</row>
    <row r="93" spans="1:47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</row>
    <row r="94" spans="1:47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</row>
    <row r="95" spans="1:47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</row>
    <row r="96" spans="1:47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</row>
    <row r="97" spans="1:47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</row>
    <row r="98" spans="1:47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</row>
    <row r="99" spans="1:47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</row>
    <row r="100" spans="1:47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</row>
    <row r="101" spans="1:47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</row>
    <row r="102" spans="1:47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</row>
    <row r="103" spans="1:47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</row>
    <row r="104" spans="1:47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</row>
    <row r="105" spans="1:47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</row>
    <row r="106" spans="1:47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</row>
    <row r="107" spans="1:47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</row>
    <row r="108" spans="1:47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</row>
    <row r="109" spans="1:47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</row>
    <row r="110" spans="1:47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</row>
    <row r="111" spans="1:47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</row>
    <row r="112" spans="1:47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</row>
    <row r="113" spans="1:47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</row>
    <row r="114" spans="1:47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</row>
    <row r="115" spans="1:47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</row>
    <row r="116" spans="1:47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</row>
    <row r="117" spans="1:47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</row>
    <row r="118" spans="1:47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</row>
    <row r="119" spans="1:47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</row>
    <row r="120" spans="1:47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</row>
    <row r="121" spans="1:47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</row>
    <row r="122" spans="1:47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</row>
    <row r="123" spans="1:47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</row>
    <row r="124" spans="1:47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</row>
    <row r="125" spans="1:47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</row>
    <row r="126" spans="1:47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</row>
    <row r="127" spans="1:47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</row>
    <row r="128" spans="1:47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</row>
    <row r="129" spans="1:47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</row>
    <row r="130" spans="1:47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</row>
    <row r="131" spans="1:47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</row>
    <row r="132" spans="1:47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</row>
    <row r="133" spans="1:47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</row>
    <row r="134" spans="1:47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</row>
    <row r="135" spans="1:47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</row>
    <row r="136" spans="1:47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</row>
    <row r="137" spans="1:47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</row>
    <row r="138" spans="1:47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</row>
    <row r="139" spans="1:47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</row>
    <row r="140" spans="1:47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</row>
    <row r="141" spans="1:47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</row>
    <row r="142" spans="1:47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</row>
    <row r="143" spans="1:47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</row>
    <row r="144" spans="1:47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</row>
    <row r="145" spans="1:47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</row>
    <row r="146" spans="1:47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</row>
    <row r="147" spans="1:47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</row>
    <row r="148" spans="1:47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</row>
    <row r="149" spans="1:47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</row>
    <row r="150" spans="1:47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</row>
    <row r="151" spans="1:47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</row>
    <row r="152" spans="1:47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</row>
    <row r="153" spans="1:47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</row>
    <row r="154" spans="1:47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</row>
    <row r="155" spans="1:47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</row>
    <row r="156" spans="1:47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</row>
    <row r="157" spans="1:47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</row>
    <row r="158" spans="1:47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</row>
    <row r="159" spans="1:47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</row>
    <row r="160" spans="1:47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</row>
    <row r="161" spans="1:47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</row>
    <row r="162" spans="1:47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</row>
    <row r="163" spans="1:47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</row>
    <row r="164" spans="1:47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1:47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1:47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</row>
    <row r="167" spans="1:47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</row>
    <row r="168" spans="1:47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</row>
    <row r="169" spans="1:47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</row>
    <row r="170" spans="1:47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</row>
    <row r="171" spans="1:47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</row>
    <row r="172" spans="1:47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</row>
    <row r="173" spans="1:47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</row>
    <row r="174" spans="1:47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</row>
    <row r="175" spans="1:47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</row>
    <row r="176" spans="1:47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</row>
    <row r="177" spans="1:47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</row>
    <row r="178" spans="1:47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</row>
    <row r="179" spans="1:47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</row>
    <row r="180" spans="1:47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</row>
    <row r="181" spans="1:47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</row>
    <row r="182" spans="1:47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</row>
    <row r="183" spans="1:47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</row>
    <row r="184" spans="1:47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</row>
    <row r="185" spans="1:47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</row>
    <row r="186" spans="1:47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</row>
    <row r="187" spans="1:47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</row>
    <row r="188" spans="1:47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</row>
    <row r="189" spans="1:47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</row>
    <row r="190" spans="1:47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</row>
    <row r="191" spans="1:47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</row>
    <row r="192" spans="1:47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</row>
    <row r="193" spans="1:47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</row>
    <row r="194" spans="1:47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</row>
    <row r="195" spans="1:47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</row>
    <row r="196" spans="1:9" ht="12.75">
      <c r="A196" s="12"/>
      <c r="B196" s="13"/>
      <c r="C196" s="13"/>
      <c r="D196" s="13"/>
      <c r="E196" s="13"/>
      <c r="F196" s="13"/>
      <c r="G196" s="14"/>
      <c r="H196" s="13"/>
      <c r="I196" s="13"/>
    </row>
    <row r="197" spans="3:9" ht="12.75">
      <c r="C197" s="13"/>
      <c r="D197" s="13"/>
      <c r="E197" s="13"/>
      <c r="F197" s="13"/>
      <c r="G197" s="14"/>
      <c r="H197" s="13"/>
      <c r="I197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62"/>
  <sheetViews>
    <sheetView workbookViewId="0" topLeftCell="A1">
      <selection activeCell="L3" sqref="L3:L10"/>
    </sheetView>
  </sheetViews>
  <sheetFormatPr defaultColWidth="9.00390625" defaultRowHeight="12.75"/>
  <cols>
    <col min="1" max="1" width="12.75390625" style="6" customWidth="1"/>
    <col min="2" max="3" width="9.125" style="6" customWidth="1"/>
    <col min="4" max="4" width="10.875" style="6" customWidth="1"/>
    <col min="5" max="5" width="11.00390625" style="6" customWidth="1"/>
    <col min="6" max="6" width="4.375" style="6" customWidth="1"/>
    <col min="7" max="7" width="35.875" style="42" customWidth="1"/>
    <col min="8" max="8" width="11.375" style="6" customWidth="1"/>
    <col min="9" max="9" width="12.25390625" style="44" customWidth="1"/>
    <col min="10" max="57" width="9.125" style="12" customWidth="1"/>
    <col min="58" max="16384" width="9.125" style="6" customWidth="1"/>
  </cols>
  <sheetData>
    <row r="1" spans="1:9" ht="26.25" customHeight="1">
      <c r="A1" s="65" t="s">
        <v>59</v>
      </c>
      <c r="B1" s="66"/>
      <c r="C1" s="66"/>
      <c r="D1" s="66"/>
      <c r="E1" s="66"/>
      <c r="F1" s="66"/>
      <c r="G1" s="66"/>
      <c r="H1" s="66"/>
      <c r="I1" s="66"/>
    </row>
    <row r="2" spans="1:10" ht="63.75">
      <c r="A2" s="5" t="s">
        <v>16</v>
      </c>
      <c r="B2" s="5" t="s">
        <v>12</v>
      </c>
      <c r="C2" s="5" t="s">
        <v>18</v>
      </c>
      <c r="D2" s="5" t="s">
        <v>13</v>
      </c>
      <c r="E2" s="5" t="s">
        <v>19</v>
      </c>
      <c r="F2" s="5" t="s">
        <v>20</v>
      </c>
      <c r="G2" s="5" t="s">
        <v>14</v>
      </c>
      <c r="H2" s="5"/>
      <c r="I2" s="5" t="s">
        <v>22</v>
      </c>
      <c r="J2" s="16"/>
    </row>
    <row r="3" spans="1:9" ht="12.75" customHeight="1">
      <c r="A3" s="36">
        <v>236669.62</v>
      </c>
      <c r="B3" s="36">
        <v>3140.2</v>
      </c>
      <c r="C3" s="36">
        <v>4.01</v>
      </c>
      <c r="D3" s="36">
        <f>B3*C3*12</f>
        <v>151106.424</v>
      </c>
      <c r="E3" s="36">
        <f>A3+D3</f>
        <v>387776.044</v>
      </c>
      <c r="F3" s="46">
        <v>1</v>
      </c>
      <c r="G3" s="49" t="s">
        <v>52</v>
      </c>
      <c r="H3" s="36">
        <v>148</v>
      </c>
      <c r="I3" s="36"/>
    </row>
    <row r="4" spans="1:9" ht="12.75">
      <c r="A4" s="36"/>
      <c r="B4" s="36"/>
      <c r="C4" s="36"/>
      <c r="D4" s="36"/>
      <c r="E4" s="36"/>
      <c r="F4" s="46">
        <v>2</v>
      </c>
      <c r="G4" s="49" t="s">
        <v>192</v>
      </c>
      <c r="H4" s="36">
        <v>184209</v>
      </c>
      <c r="I4" s="36"/>
    </row>
    <row r="5" spans="1:9" ht="12.75">
      <c r="A5" s="36"/>
      <c r="B5" s="36"/>
      <c r="C5" s="36"/>
      <c r="D5" s="36"/>
      <c r="E5" s="36"/>
      <c r="F5" s="46">
        <v>3</v>
      </c>
      <c r="G5" s="49" t="s">
        <v>122</v>
      </c>
      <c r="H5" s="36">
        <v>50778</v>
      </c>
      <c r="I5" s="36"/>
    </row>
    <row r="6" spans="1:9" ht="12.75">
      <c r="A6" s="36"/>
      <c r="B6" s="36"/>
      <c r="C6" s="36"/>
      <c r="D6" s="36"/>
      <c r="E6" s="36"/>
      <c r="F6" s="46">
        <v>4</v>
      </c>
      <c r="G6" s="49" t="s">
        <v>199</v>
      </c>
      <c r="H6" s="36">
        <v>64410</v>
      </c>
      <c r="I6" s="36"/>
    </row>
    <row r="7" spans="1:9" ht="25.5">
      <c r="A7" s="36"/>
      <c r="B7" s="36"/>
      <c r="C7" s="36"/>
      <c r="D7" s="36"/>
      <c r="E7" s="36"/>
      <c r="F7" s="46">
        <v>5</v>
      </c>
      <c r="G7" s="49" t="s">
        <v>123</v>
      </c>
      <c r="H7" s="36">
        <v>29416</v>
      </c>
      <c r="I7" s="36"/>
    </row>
    <row r="8" spans="1:9" ht="25.5">
      <c r="A8" s="36"/>
      <c r="B8" s="36"/>
      <c r="C8" s="36"/>
      <c r="D8" s="36"/>
      <c r="E8" s="36"/>
      <c r="F8" s="46">
        <v>6</v>
      </c>
      <c r="G8" s="49" t="s">
        <v>200</v>
      </c>
      <c r="H8" s="36">
        <v>72713</v>
      </c>
      <c r="I8" s="36"/>
    </row>
    <row r="9" spans="1:9" ht="25.5">
      <c r="A9" s="36"/>
      <c r="B9" s="36"/>
      <c r="C9" s="36"/>
      <c r="D9" s="36"/>
      <c r="E9" s="36"/>
      <c r="F9" s="46">
        <v>7</v>
      </c>
      <c r="G9" s="49" t="s">
        <v>201</v>
      </c>
      <c r="H9" s="36">
        <v>6908.35</v>
      </c>
      <c r="I9" s="36"/>
    </row>
    <row r="10" spans="1:9" ht="12.75">
      <c r="A10" s="36"/>
      <c r="B10" s="36"/>
      <c r="C10" s="36"/>
      <c r="D10" s="36"/>
      <c r="E10" s="36"/>
      <c r="F10" s="46">
        <v>8</v>
      </c>
      <c r="G10" s="49"/>
      <c r="H10" s="36"/>
      <c r="I10" s="36"/>
    </row>
    <row r="11" spans="1:9" ht="25.5">
      <c r="A11" s="36"/>
      <c r="B11" s="36"/>
      <c r="C11" s="36"/>
      <c r="D11" s="36"/>
      <c r="E11" s="36"/>
      <c r="F11" s="46">
        <v>9</v>
      </c>
      <c r="G11" s="49" t="s">
        <v>102</v>
      </c>
      <c r="H11" s="36">
        <v>3708.28</v>
      </c>
      <c r="I11" s="36"/>
    </row>
    <row r="12" spans="1:9" ht="12.75">
      <c r="A12" s="36"/>
      <c r="B12" s="36"/>
      <c r="C12" s="36"/>
      <c r="D12" s="36"/>
      <c r="E12" s="36"/>
      <c r="F12" s="46"/>
      <c r="G12" s="37"/>
      <c r="H12" s="36"/>
      <c r="I12" s="36"/>
    </row>
    <row r="13" spans="1:9" ht="12.75">
      <c r="A13" s="36"/>
      <c r="B13" s="36"/>
      <c r="C13" s="36"/>
      <c r="D13" s="36"/>
      <c r="E13" s="36"/>
      <c r="F13" s="36"/>
      <c r="G13" s="37"/>
      <c r="H13" s="36"/>
      <c r="I13" s="36"/>
    </row>
    <row r="14" spans="1:57" s="43" customFormat="1" ht="12.75">
      <c r="A14" s="36"/>
      <c r="B14" s="36"/>
      <c r="C14" s="36"/>
      <c r="D14" s="36"/>
      <c r="E14" s="36"/>
      <c r="F14" s="36"/>
      <c r="G14" s="37" t="s">
        <v>21</v>
      </c>
      <c r="H14" s="36">
        <f>SUM(H3:H13)</f>
        <v>412290.63</v>
      </c>
      <c r="I14" s="36">
        <f>E3-H14</f>
        <v>-24514.58600000001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="12" customFormat="1" ht="12.75">
      <c r="G15" s="18"/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pans="7:9" s="12" customFormat="1" ht="12.75">
      <c r="G26" s="18"/>
      <c r="I26" s="6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="12" customFormat="1" ht="12.75">
      <c r="G171" s="18"/>
    </row>
    <row r="172" s="12" customFormat="1" ht="12.75">
      <c r="G172" s="18"/>
    </row>
    <row r="173" s="12" customFormat="1" ht="12.75">
      <c r="G173" s="18"/>
    </row>
    <row r="174" s="12" customFormat="1" ht="12.75">
      <c r="G174" s="18"/>
    </row>
    <row r="175" s="12" customFormat="1" ht="12.75">
      <c r="G175" s="18"/>
    </row>
    <row r="176" s="12" customFormat="1" ht="12.75">
      <c r="G176" s="18"/>
    </row>
    <row r="177" s="12" customFormat="1" ht="12.75">
      <c r="G177" s="18"/>
    </row>
    <row r="178" s="12" customFormat="1" ht="12.75">
      <c r="G178" s="18"/>
    </row>
    <row r="179" s="12" customFormat="1" ht="12.75">
      <c r="G179" s="18"/>
    </row>
    <row r="180" s="12" customFormat="1" ht="12.75">
      <c r="G180" s="18"/>
    </row>
    <row r="181" s="12" customFormat="1" ht="12.75">
      <c r="G181" s="18"/>
    </row>
    <row r="182" s="12" customFormat="1" ht="12.75">
      <c r="G182" s="18"/>
    </row>
    <row r="183" s="12" customFormat="1" ht="12.75">
      <c r="G183" s="18"/>
    </row>
    <row r="184" s="12" customFormat="1" ht="12.75">
      <c r="G184" s="18"/>
    </row>
    <row r="185" s="12" customFormat="1" ht="12.75">
      <c r="G185" s="18"/>
    </row>
    <row r="186" s="12" customFormat="1" ht="12.75">
      <c r="G186" s="18"/>
    </row>
    <row r="187" s="12" customFormat="1" ht="12.75">
      <c r="G187" s="18"/>
    </row>
    <row r="188" s="12" customFormat="1" ht="12.75">
      <c r="G188" s="18"/>
    </row>
    <row r="189" s="12" customFormat="1" ht="12.75">
      <c r="G189" s="18"/>
    </row>
    <row r="190" s="12" customFormat="1" ht="12.75">
      <c r="G190" s="18"/>
    </row>
    <row r="191" s="12" customFormat="1" ht="12.75">
      <c r="G191" s="18"/>
    </row>
    <row r="192" s="12" customFormat="1" ht="12.75">
      <c r="G192" s="18"/>
    </row>
    <row r="193" s="12" customFormat="1" ht="12.75">
      <c r="G193" s="18"/>
    </row>
    <row r="194" s="12" customFormat="1" ht="12.75">
      <c r="G194" s="18"/>
    </row>
    <row r="195" s="12" customFormat="1" ht="12.75">
      <c r="G195" s="18"/>
    </row>
    <row r="196" s="12" customFormat="1" ht="12.75">
      <c r="G196" s="18"/>
    </row>
    <row r="197" s="12" customFormat="1" ht="12.75">
      <c r="G197" s="18"/>
    </row>
    <row r="198" s="12" customFormat="1" ht="12.75">
      <c r="G198" s="18"/>
    </row>
    <row r="199" s="12" customFormat="1" ht="12.75">
      <c r="G199" s="18"/>
    </row>
    <row r="200" s="12" customFormat="1" ht="12.75">
      <c r="G200" s="18"/>
    </row>
    <row r="201" s="12" customFormat="1" ht="12.75">
      <c r="G201" s="18"/>
    </row>
    <row r="202" s="12" customFormat="1" ht="12.75">
      <c r="G202" s="18"/>
    </row>
    <row r="203" s="12" customFormat="1" ht="12.75">
      <c r="G203" s="18"/>
    </row>
    <row r="204" s="12" customFormat="1" ht="12.75">
      <c r="G204" s="18"/>
    </row>
    <row r="205" s="12" customFormat="1" ht="12.75">
      <c r="G205" s="18"/>
    </row>
    <row r="206" s="12" customFormat="1" ht="12.75">
      <c r="G206" s="18"/>
    </row>
    <row r="207" s="12" customFormat="1" ht="12.75">
      <c r="G207" s="18"/>
    </row>
    <row r="208" s="12" customFormat="1" ht="12.75">
      <c r="G208" s="18"/>
    </row>
    <row r="209" s="12" customFormat="1" ht="12.75">
      <c r="G209" s="18"/>
    </row>
    <row r="210" s="12" customFormat="1" ht="12.75">
      <c r="G210" s="18"/>
    </row>
    <row r="211" s="12" customFormat="1" ht="12.75">
      <c r="G211" s="18"/>
    </row>
    <row r="212" s="12" customFormat="1" ht="12.75">
      <c r="G212" s="18"/>
    </row>
    <row r="213" s="12" customFormat="1" ht="12.75">
      <c r="G213" s="18"/>
    </row>
    <row r="214" s="12" customFormat="1" ht="12.75">
      <c r="G214" s="18"/>
    </row>
    <row r="215" s="12" customFormat="1" ht="12.75">
      <c r="G215" s="18"/>
    </row>
    <row r="216" s="12" customFormat="1" ht="12.75">
      <c r="G216" s="18"/>
    </row>
    <row r="217" s="12" customFormat="1" ht="12.75">
      <c r="G217" s="18"/>
    </row>
    <row r="218" s="12" customFormat="1" ht="12.75">
      <c r="G218" s="18"/>
    </row>
    <row r="219" s="12" customFormat="1" ht="12.75">
      <c r="G219" s="18"/>
    </row>
    <row r="220" s="12" customFormat="1" ht="12.75">
      <c r="G220" s="18"/>
    </row>
    <row r="221" s="12" customFormat="1" ht="12.75">
      <c r="G221" s="18"/>
    </row>
    <row r="222" s="12" customFormat="1" ht="12.75">
      <c r="G222" s="18"/>
    </row>
    <row r="223" s="12" customFormat="1" ht="12.75">
      <c r="G223" s="18"/>
    </row>
    <row r="224" s="12" customFormat="1" ht="12.75">
      <c r="G224" s="18"/>
    </row>
    <row r="225" s="12" customFormat="1" ht="12.75">
      <c r="G225" s="18"/>
    </row>
    <row r="226" s="12" customFormat="1" ht="12.75">
      <c r="G226" s="18"/>
    </row>
    <row r="227" s="12" customFormat="1" ht="12.75">
      <c r="G227" s="18"/>
    </row>
    <row r="228" s="12" customFormat="1" ht="12.75">
      <c r="G228" s="18"/>
    </row>
    <row r="229" s="12" customFormat="1" ht="12.75">
      <c r="G229" s="18"/>
    </row>
    <row r="230" s="12" customFormat="1" ht="12.75">
      <c r="G230" s="18"/>
    </row>
    <row r="231" s="12" customFormat="1" ht="12.75">
      <c r="G231" s="18"/>
    </row>
    <row r="232" s="12" customFormat="1" ht="12.75">
      <c r="G232" s="18"/>
    </row>
    <row r="233" s="12" customFormat="1" ht="12.75">
      <c r="G233" s="18"/>
    </row>
    <row r="234" s="12" customFormat="1" ht="12.75">
      <c r="G234" s="18"/>
    </row>
    <row r="235" s="12" customFormat="1" ht="12.75">
      <c r="G235" s="18"/>
    </row>
    <row r="236" s="12" customFormat="1" ht="12.75">
      <c r="G236" s="18"/>
    </row>
    <row r="237" s="12" customFormat="1" ht="12.75">
      <c r="G237" s="18"/>
    </row>
    <row r="238" s="12" customFormat="1" ht="12.75">
      <c r="G238" s="18"/>
    </row>
    <row r="239" s="12" customFormat="1" ht="12.75">
      <c r="G239" s="18"/>
    </row>
    <row r="240" s="12" customFormat="1" ht="12.75">
      <c r="G240" s="18"/>
    </row>
    <row r="241" s="12" customFormat="1" ht="12.75">
      <c r="G241" s="18"/>
    </row>
    <row r="242" s="12" customFormat="1" ht="12.75">
      <c r="G242" s="18"/>
    </row>
    <row r="243" s="12" customFormat="1" ht="12.75">
      <c r="G243" s="18"/>
    </row>
    <row r="244" s="12" customFormat="1" ht="12.75">
      <c r="G244" s="18"/>
    </row>
    <row r="245" s="12" customFormat="1" ht="12.75">
      <c r="G245" s="18"/>
    </row>
    <row r="246" s="12" customFormat="1" ht="12.75">
      <c r="G246" s="18"/>
    </row>
    <row r="247" s="12" customFormat="1" ht="12.75">
      <c r="G247" s="18"/>
    </row>
    <row r="248" s="12" customFormat="1" ht="12.75">
      <c r="G248" s="18"/>
    </row>
    <row r="249" s="12" customFormat="1" ht="12.75">
      <c r="G249" s="18"/>
    </row>
    <row r="250" s="12" customFormat="1" ht="12.75">
      <c r="G250" s="18"/>
    </row>
    <row r="251" s="12" customFormat="1" ht="12.75">
      <c r="G251" s="18"/>
    </row>
    <row r="252" s="12" customFormat="1" ht="12.75">
      <c r="G252" s="18"/>
    </row>
    <row r="253" s="12" customFormat="1" ht="12.75">
      <c r="G253" s="18"/>
    </row>
    <row r="254" s="12" customFormat="1" ht="12.75">
      <c r="G254" s="18"/>
    </row>
    <row r="255" s="12" customFormat="1" ht="12.75">
      <c r="G255" s="18"/>
    </row>
    <row r="256" s="12" customFormat="1" ht="12.75">
      <c r="G256" s="18"/>
    </row>
    <row r="257" s="12" customFormat="1" ht="12.75">
      <c r="G257" s="18"/>
    </row>
    <row r="258" s="12" customFormat="1" ht="12.75">
      <c r="G258" s="18"/>
    </row>
    <row r="259" s="12" customFormat="1" ht="12.75">
      <c r="G259" s="18"/>
    </row>
    <row r="260" s="12" customFormat="1" ht="12.75">
      <c r="G260" s="18"/>
    </row>
    <row r="261" s="12" customFormat="1" ht="12.75">
      <c r="G261" s="18"/>
    </row>
    <row r="262" s="12" customFormat="1" ht="12.75">
      <c r="G262" s="18"/>
    </row>
    <row r="263" s="12" customFormat="1" ht="12.75">
      <c r="G263" s="18"/>
    </row>
    <row r="264" s="12" customFormat="1" ht="12.75">
      <c r="G264" s="18"/>
    </row>
    <row r="265" s="12" customFormat="1" ht="12.75">
      <c r="G265" s="18"/>
    </row>
    <row r="266" s="12" customFormat="1" ht="12.75">
      <c r="G266" s="18"/>
    </row>
    <row r="267" s="12" customFormat="1" ht="12.75">
      <c r="G267" s="18"/>
    </row>
    <row r="268" s="12" customFormat="1" ht="12.75">
      <c r="G268" s="18"/>
    </row>
    <row r="269" s="12" customFormat="1" ht="12.75">
      <c r="G269" s="18"/>
    </row>
    <row r="270" s="12" customFormat="1" ht="12.75">
      <c r="G270" s="18"/>
    </row>
    <row r="271" s="12" customFormat="1" ht="12.75">
      <c r="G271" s="18"/>
    </row>
    <row r="272" s="12" customFormat="1" ht="12.75">
      <c r="G272" s="18"/>
    </row>
    <row r="273" s="12" customFormat="1" ht="12.75">
      <c r="G273" s="18"/>
    </row>
    <row r="274" s="12" customFormat="1" ht="12.75">
      <c r="G274" s="18"/>
    </row>
    <row r="275" s="12" customFormat="1" ht="12.75">
      <c r="G275" s="18"/>
    </row>
    <row r="276" s="12" customFormat="1" ht="12.75">
      <c r="G276" s="18"/>
    </row>
    <row r="277" s="12" customFormat="1" ht="12.75">
      <c r="G277" s="18"/>
    </row>
    <row r="278" s="12" customFormat="1" ht="12.75">
      <c r="G278" s="18"/>
    </row>
    <row r="279" s="12" customFormat="1" ht="12.75">
      <c r="G279" s="18"/>
    </row>
    <row r="280" s="12" customFormat="1" ht="12.75">
      <c r="G280" s="18"/>
    </row>
    <row r="281" s="12" customFormat="1" ht="12.75">
      <c r="G281" s="18"/>
    </row>
    <row r="282" s="12" customFormat="1" ht="12.75">
      <c r="G282" s="18"/>
    </row>
    <row r="283" s="12" customFormat="1" ht="12.75">
      <c r="G283" s="18"/>
    </row>
    <row r="284" s="12" customFormat="1" ht="12.75">
      <c r="G284" s="18"/>
    </row>
    <row r="285" s="12" customFormat="1" ht="12.75">
      <c r="G285" s="18"/>
    </row>
    <row r="286" s="12" customFormat="1" ht="12.75">
      <c r="G286" s="18"/>
    </row>
    <row r="287" s="12" customFormat="1" ht="12.75">
      <c r="G287" s="18"/>
    </row>
    <row r="288" s="12" customFormat="1" ht="12.75">
      <c r="G288" s="18"/>
    </row>
    <row r="289" s="12" customFormat="1" ht="12.75">
      <c r="G289" s="18"/>
    </row>
    <row r="290" s="12" customFormat="1" ht="12.75">
      <c r="G290" s="18"/>
    </row>
    <row r="291" s="12" customFormat="1" ht="12.75">
      <c r="G291" s="18"/>
    </row>
    <row r="292" s="12" customFormat="1" ht="12.75">
      <c r="G292" s="18"/>
    </row>
    <row r="293" s="12" customFormat="1" ht="12.75">
      <c r="G293" s="18"/>
    </row>
    <row r="294" s="12" customFormat="1" ht="12.75">
      <c r="G294" s="18"/>
    </row>
    <row r="295" s="12" customFormat="1" ht="12.75">
      <c r="G295" s="18"/>
    </row>
    <row r="296" s="12" customFormat="1" ht="12.75">
      <c r="G296" s="18"/>
    </row>
    <row r="297" s="12" customFormat="1" ht="12.75">
      <c r="G297" s="18"/>
    </row>
    <row r="298" s="12" customFormat="1" ht="12.75">
      <c r="G298" s="18"/>
    </row>
    <row r="299" s="12" customFormat="1" ht="12.75">
      <c r="G299" s="18"/>
    </row>
    <row r="300" s="12" customFormat="1" ht="12.75">
      <c r="G300" s="18"/>
    </row>
    <row r="301" s="12" customFormat="1" ht="12.75">
      <c r="G301" s="18"/>
    </row>
    <row r="302" s="12" customFormat="1" ht="12.75">
      <c r="G302" s="18"/>
    </row>
    <row r="303" s="12" customFormat="1" ht="12.75">
      <c r="G303" s="18"/>
    </row>
    <row r="304" s="12" customFormat="1" ht="12.75">
      <c r="G304" s="18"/>
    </row>
    <row r="305" s="12" customFormat="1" ht="12.75">
      <c r="G305" s="18"/>
    </row>
    <row r="306" s="12" customFormat="1" ht="12.75">
      <c r="G306" s="18"/>
    </row>
    <row r="307" s="12" customFormat="1" ht="12.75">
      <c r="G307" s="18"/>
    </row>
    <row r="308" s="12" customFormat="1" ht="12.75">
      <c r="G308" s="18"/>
    </row>
    <row r="309" s="12" customFormat="1" ht="12.75">
      <c r="G309" s="18"/>
    </row>
    <row r="310" s="12" customFormat="1" ht="12.75">
      <c r="G310" s="18"/>
    </row>
    <row r="311" s="12" customFormat="1" ht="12.75">
      <c r="G311" s="18"/>
    </row>
    <row r="312" s="12" customFormat="1" ht="12.75">
      <c r="G312" s="18"/>
    </row>
    <row r="313" s="12" customFormat="1" ht="12.75">
      <c r="G313" s="18"/>
    </row>
    <row r="314" s="12" customFormat="1" ht="12.75">
      <c r="G314" s="18"/>
    </row>
    <row r="315" s="12" customFormat="1" ht="12.75">
      <c r="G315" s="18"/>
    </row>
    <row r="316" s="12" customFormat="1" ht="12.75">
      <c r="G316" s="18"/>
    </row>
    <row r="317" s="12" customFormat="1" ht="12.75">
      <c r="G317" s="18"/>
    </row>
    <row r="318" s="12" customFormat="1" ht="12.75">
      <c r="G318" s="18"/>
    </row>
    <row r="319" s="12" customFormat="1" ht="12.75">
      <c r="G319" s="18"/>
    </row>
    <row r="320" s="12" customFormat="1" ht="12.75">
      <c r="G320" s="18"/>
    </row>
    <row r="321" s="12" customFormat="1" ht="12.75">
      <c r="G321" s="18"/>
    </row>
    <row r="322" s="12" customFormat="1" ht="12.75">
      <c r="G322" s="18"/>
    </row>
    <row r="323" s="12" customFormat="1" ht="12.75">
      <c r="G323" s="18"/>
    </row>
    <row r="324" s="12" customFormat="1" ht="12.75">
      <c r="G324" s="18"/>
    </row>
    <row r="325" s="12" customFormat="1" ht="12.75">
      <c r="G325" s="18"/>
    </row>
    <row r="326" s="12" customFormat="1" ht="12.75">
      <c r="G326" s="18"/>
    </row>
    <row r="327" s="12" customFormat="1" ht="12.75">
      <c r="G327" s="18"/>
    </row>
    <row r="328" s="12" customFormat="1" ht="12.75">
      <c r="G328" s="18"/>
    </row>
    <row r="329" s="12" customFormat="1" ht="12.75">
      <c r="G329" s="18"/>
    </row>
    <row r="330" s="12" customFormat="1" ht="12.75">
      <c r="G330" s="18"/>
    </row>
    <row r="331" s="12" customFormat="1" ht="12.75">
      <c r="G331" s="18"/>
    </row>
    <row r="332" s="12" customFormat="1" ht="12.75">
      <c r="G332" s="18"/>
    </row>
    <row r="333" s="12" customFormat="1" ht="12.75">
      <c r="G333" s="18"/>
    </row>
    <row r="334" s="12" customFormat="1" ht="12.75">
      <c r="G334" s="18"/>
    </row>
    <row r="335" s="12" customFormat="1" ht="12.75">
      <c r="G335" s="18"/>
    </row>
    <row r="336" s="12" customFormat="1" ht="12.75">
      <c r="G336" s="18"/>
    </row>
    <row r="337" s="12" customFormat="1" ht="12.75">
      <c r="G337" s="18"/>
    </row>
    <row r="338" s="12" customFormat="1" ht="12.75">
      <c r="G338" s="18"/>
    </row>
    <row r="339" s="12" customFormat="1" ht="12.75">
      <c r="G339" s="18"/>
    </row>
    <row r="340" s="12" customFormat="1" ht="12.75">
      <c r="G340" s="18"/>
    </row>
    <row r="341" s="12" customFormat="1" ht="12.75">
      <c r="G341" s="18"/>
    </row>
    <row r="342" s="12" customFormat="1" ht="12.75">
      <c r="G342" s="18"/>
    </row>
    <row r="343" s="12" customFormat="1" ht="12.75">
      <c r="G343" s="18"/>
    </row>
    <row r="344" s="12" customFormat="1" ht="12.75">
      <c r="G344" s="18"/>
    </row>
    <row r="345" s="12" customFormat="1" ht="12.75">
      <c r="G345" s="18"/>
    </row>
    <row r="346" s="12" customFormat="1" ht="12.75">
      <c r="G346" s="18"/>
    </row>
    <row r="347" s="12" customFormat="1" ht="12.75">
      <c r="G347" s="18"/>
    </row>
    <row r="348" s="12" customFormat="1" ht="12.75">
      <c r="G348" s="18"/>
    </row>
    <row r="349" s="12" customFormat="1" ht="12.75">
      <c r="G349" s="18"/>
    </row>
    <row r="350" s="12" customFormat="1" ht="12.75">
      <c r="G350" s="18"/>
    </row>
    <row r="351" s="12" customFormat="1" ht="12.75">
      <c r="G351" s="18"/>
    </row>
    <row r="352" s="12" customFormat="1" ht="12.75">
      <c r="G352" s="18"/>
    </row>
    <row r="353" s="12" customFormat="1" ht="12.75">
      <c r="G353" s="18"/>
    </row>
    <row r="354" s="12" customFormat="1" ht="12.75">
      <c r="G354" s="18"/>
    </row>
    <row r="355" s="12" customFormat="1" ht="12.75">
      <c r="G355" s="18"/>
    </row>
    <row r="356" s="12" customFormat="1" ht="12.75">
      <c r="G356" s="18"/>
    </row>
    <row r="357" s="12" customFormat="1" ht="12.75">
      <c r="G357" s="18"/>
    </row>
    <row r="358" s="12" customFormat="1" ht="12.75">
      <c r="G358" s="18"/>
    </row>
    <row r="359" s="12" customFormat="1" ht="12.75">
      <c r="G359" s="18"/>
    </row>
    <row r="360" s="12" customFormat="1" ht="12.75">
      <c r="G360" s="18"/>
    </row>
    <row r="361" s="12" customFormat="1" ht="12.75">
      <c r="G361" s="18"/>
    </row>
    <row r="362" s="12" customFormat="1" ht="12.75">
      <c r="G362" s="18"/>
    </row>
    <row r="363" s="12" customFormat="1" ht="12.75">
      <c r="G363" s="18"/>
    </row>
    <row r="364" s="12" customFormat="1" ht="12.75">
      <c r="G364" s="18"/>
    </row>
    <row r="365" s="12" customFormat="1" ht="12.75">
      <c r="G365" s="18"/>
    </row>
    <row r="366" s="12" customFormat="1" ht="12.75">
      <c r="G366" s="18"/>
    </row>
    <row r="367" s="12" customFormat="1" ht="12.75">
      <c r="G367" s="18"/>
    </row>
    <row r="368" s="12" customFormat="1" ht="12.75">
      <c r="G368" s="18"/>
    </row>
    <row r="369" s="12" customFormat="1" ht="12.75">
      <c r="G369" s="18"/>
    </row>
    <row r="370" s="12" customFormat="1" ht="12.75">
      <c r="G370" s="18"/>
    </row>
    <row r="371" s="12" customFormat="1" ht="12.75">
      <c r="G371" s="18"/>
    </row>
    <row r="372" s="12" customFormat="1" ht="12.75">
      <c r="G372" s="18"/>
    </row>
    <row r="373" s="12" customFormat="1" ht="12.75">
      <c r="G373" s="18"/>
    </row>
    <row r="374" s="12" customFormat="1" ht="12.75">
      <c r="G374" s="18"/>
    </row>
    <row r="375" s="12" customFormat="1" ht="12.75">
      <c r="G375" s="18"/>
    </row>
    <row r="376" s="12" customFormat="1" ht="12.75">
      <c r="G376" s="18"/>
    </row>
    <row r="377" s="12" customFormat="1" ht="12.75">
      <c r="G377" s="18"/>
    </row>
    <row r="378" s="12" customFormat="1" ht="12.75">
      <c r="G378" s="18"/>
    </row>
    <row r="379" s="12" customFormat="1" ht="12.75">
      <c r="G379" s="18"/>
    </row>
    <row r="380" s="12" customFormat="1" ht="12.75">
      <c r="G380" s="18"/>
    </row>
    <row r="381" s="12" customFormat="1" ht="12.75">
      <c r="G381" s="18"/>
    </row>
    <row r="382" s="12" customFormat="1" ht="12.75">
      <c r="G382" s="18"/>
    </row>
    <row r="383" s="12" customFormat="1" ht="12.75">
      <c r="G383" s="18"/>
    </row>
    <row r="384" s="12" customFormat="1" ht="12.75">
      <c r="G384" s="18"/>
    </row>
    <row r="385" s="12" customFormat="1" ht="12.75">
      <c r="G385" s="18"/>
    </row>
    <row r="386" s="12" customFormat="1" ht="12.75">
      <c r="G386" s="18"/>
    </row>
    <row r="387" s="12" customFormat="1" ht="12.75">
      <c r="G387" s="18"/>
    </row>
    <row r="388" s="12" customFormat="1" ht="12.75">
      <c r="G388" s="18"/>
    </row>
    <row r="389" s="12" customFormat="1" ht="12.75">
      <c r="G389" s="18"/>
    </row>
    <row r="390" s="12" customFormat="1" ht="12.75">
      <c r="G390" s="18"/>
    </row>
    <row r="391" s="12" customFormat="1" ht="12.75">
      <c r="G391" s="18"/>
    </row>
    <row r="392" s="12" customFormat="1" ht="12.75">
      <c r="G392" s="18"/>
    </row>
    <row r="393" s="12" customFormat="1" ht="12.75">
      <c r="G393" s="18"/>
    </row>
    <row r="394" s="12" customFormat="1" ht="12.75">
      <c r="G394" s="18"/>
    </row>
    <row r="395" s="12" customFormat="1" ht="12.75">
      <c r="G395" s="18"/>
    </row>
    <row r="396" s="12" customFormat="1" ht="12.75">
      <c r="G396" s="18"/>
    </row>
    <row r="397" s="12" customFormat="1" ht="12.75">
      <c r="G397" s="18"/>
    </row>
    <row r="398" s="12" customFormat="1" ht="12.75">
      <c r="G398" s="18"/>
    </row>
    <row r="399" s="12" customFormat="1" ht="12.75">
      <c r="G399" s="18"/>
    </row>
    <row r="400" s="12" customFormat="1" ht="12.75">
      <c r="G400" s="18"/>
    </row>
    <row r="401" s="12" customFormat="1" ht="12.75">
      <c r="G401" s="18"/>
    </row>
    <row r="402" s="12" customFormat="1" ht="12.75">
      <c r="G402" s="18"/>
    </row>
    <row r="403" s="12" customFormat="1" ht="12.75">
      <c r="G403" s="18"/>
    </row>
    <row r="404" s="12" customFormat="1" ht="12.75">
      <c r="G404" s="18"/>
    </row>
    <row r="405" s="12" customFormat="1" ht="12.75">
      <c r="G405" s="18"/>
    </row>
    <row r="406" s="12" customFormat="1" ht="12.75">
      <c r="G406" s="18"/>
    </row>
    <row r="407" s="12" customFormat="1" ht="12.75">
      <c r="G407" s="18"/>
    </row>
    <row r="408" s="12" customFormat="1" ht="12.75">
      <c r="G408" s="18"/>
    </row>
    <row r="409" s="12" customFormat="1" ht="12.75">
      <c r="G409" s="18"/>
    </row>
    <row r="410" s="12" customFormat="1" ht="12.75">
      <c r="G410" s="18"/>
    </row>
    <row r="411" s="12" customFormat="1" ht="12.75">
      <c r="G411" s="18"/>
    </row>
    <row r="412" s="12" customFormat="1" ht="12.75">
      <c r="G412" s="18"/>
    </row>
    <row r="413" s="12" customFormat="1" ht="12.75">
      <c r="G413" s="18"/>
    </row>
    <row r="414" s="12" customFormat="1" ht="12.75">
      <c r="G414" s="18"/>
    </row>
    <row r="415" s="12" customFormat="1" ht="12.75">
      <c r="G415" s="18"/>
    </row>
    <row r="416" s="12" customFormat="1" ht="12.75">
      <c r="G416" s="18"/>
    </row>
    <row r="417" s="12" customFormat="1" ht="12.75">
      <c r="G417" s="18"/>
    </row>
    <row r="418" s="12" customFormat="1" ht="12.75">
      <c r="G418" s="18"/>
    </row>
    <row r="419" s="12" customFormat="1" ht="12.75">
      <c r="G419" s="18"/>
    </row>
    <row r="420" s="12" customFormat="1" ht="12.75">
      <c r="G420" s="18"/>
    </row>
    <row r="421" s="12" customFormat="1" ht="12.75">
      <c r="G421" s="18"/>
    </row>
    <row r="422" s="12" customFormat="1" ht="12.75">
      <c r="G422" s="18"/>
    </row>
    <row r="423" s="12" customFormat="1" ht="12.75">
      <c r="G423" s="18"/>
    </row>
    <row r="424" s="12" customFormat="1" ht="12.75">
      <c r="G424" s="18"/>
    </row>
    <row r="425" s="12" customFormat="1" ht="12.75">
      <c r="G425" s="18"/>
    </row>
    <row r="426" s="12" customFormat="1" ht="12.75">
      <c r="G426" s="18"/>
    </row>
    <row r="427" s="12" customFormat="1" ht="12.75">
      <c r="G427" s="18"/>
    </row>
    <row r="428" s="12" customFormat="1" ht="12.75">
      <c r="G428" s="18"/>
    </row>
    <row r="429" s="12" customFormat="1" ht="12.75">
      <c r="G429" s="18"/>
    </row>
    <row r="430" s="12" customFormat="1" ht="12.75">
      <c r="G430" s="18"/>
    </row>
    <row r="431" s="12" customFormat="1" ht="12.75">
      <c r="G431" s="18"/>
    </row>
    <row r="432" s="12" customFormat="1" ht="12.75">
      <c r="G432" s="18"/>
    </row>
    <row r="433" s="12" customFormat="1" ht="12.75">
      <c r="G433" s="18"/>
    </row>
    <row r="434" s="12" customFormat="1" ht="12.75">
      <c r="G434" s="18"/>
    </row>
    <row r="435" s="12" customFormat="1" ht="12.75">
      <c r="G435" s="18"/>
    </row>
    <row r="436" s="12" customFormat="1" ht="12.75">
      <c r="G436" s="18"/>
    </row>
    <row r="437" s="12" customFormat="1" ht="12.75">
      <c r="G437" s="18"/>
    </row>
    <row r="438" s="12" customFormat="1" ht="12.75">
      <c r="G438" s="18"/>
    </row>
    <row r="439" s="12" customFormat="1" ht="12.75">
      <c r="G439" s="18"/>
    </row>
    <row r="440" s="12" customFormat="1" ht="12.75">
      <c r="G440" s="18"/>
    </row>
    <row r="441" s="12" customFormat="1" ht="12.75">
      <c r="G441" s="18"/>
    </row>
    <row r="442" s="12" customFormat="1" ht="12.75">
      <c r="G442" s="18"/>
    </row>
    <row r="443" s="12" customFormat="1" ht="12.75">
      <c r="G443" s="18"/>
    </row>
    <row r="444" s="12" customFormat="1" ht="12.75">
      <c r="G444" s="18"/>
    </row>
    <row r="445" s="12" customFormat="1" ht="12.75">
      <c r="G445" s="18"/>
    </row>
    <row r="446" s="12" customFormat="1" ht="12.75">
      <c r="G446" s="18"/>
    </row>
    <row r="447" s="12" customFormat="1" ht="12.75">
      <c r="G447" s="18"/>
    </row>
    <row r="448" s="12" customFormat="1" ht="12.75">
      <c r="G448" s="18"/>
    </row>
    <row r="449" s="12" customFormat="1" ht="12.75">
      <c r="G449" s="18"/>
    </row>
    <row r="450" s="12" customFormat="1" ht="12.75">
      <c r="G450" s="18"/>
    </row>
    <row r="451" s="12" customFormat="1" ht="12.75">
      <c r="G451" s="18"/>
    </row>
    <row r="452" s="12" customFormat="1" ht="12.75">
      <c r="G452" s="18"/>
    </row>
    <row r="453" s="12" customFormat="1" ht="12.75">
      <c r="G453" s="18"/>
    </row>
    <row r="454" s="12" customFormat="1" ht="12.75">
      <c r="G454" s="18"/>
    </row>
    <row r="455" s="12" customFormat="1" ht="12.75">
      <c r="G455" s="18"/>
    </row>
    <row r="456" s="12" customFormat="1" ht="12.75">
      <c r="G456" s="18"/>
    </row>
    <row r="457" s="12" customFormat="1" ht="12.75">
      <c r="G457" s="18"/>
    </row>
    <row r="458" s="12" customFormat="1" ht="12.75">
      <c r="G458" s="18"/>
    </row>
    <row r="459" s="12" customFormat="1" ht="12.75">
      <c r="G459" s="18"/>
    </row>
    <row r="460" s="12" customFormat="1" ht="12.75">
      <c r="G460" s="18"/>
    </row>
    <row r="461" s="12" customFormat="1" ht="12.75">
      <c r="G461" s="18"/>
    </row>
    <row r="462" s="12" customFormat="1" ht="12.75">
      <c r="G462" s="18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65"/>
  <sheetViews>
    <sheetView workbookViewId="0" topLeftCell="A1">
      <selection activeCell="G17" sqref="G17:H17"/>
    </sheetView>
  </sheetViews>
  <sheetFormatPr defaultColWidth="9.00390625" defaultRowHeight="12.75"/>
  <cols>
    <col min="1" max="1" width="10.875" style="6" customWidth="1"/>
    <col min="2" max="2" width="6.00390625" style="2" customWidth="1"/>
    <col min="3" max="3" width="9.125" style="2" customWidth="1"/>
    <col min="4" max="5" width="9.75390625" style="2" customWidth="1"/>
    <col min="6" max="6" width="4.375" style="2" customWidth="1"/>
    <col min="7" max="7" width="38.125" style="3" customWidth="1"/>
    <col min="8" max="8" width="11.125" style="2" customWidth="1"/>
    <col min="9" max="9" width="11.25390625" style="15" customWidth="1"/>
    <col min="10" max="65" width="9.125" style="12" customWidth="1"/>
    <col min="66" max="16384" width="9.125" style="2" customWidth="1"/>
  </cols>
  <sheetData>
    <row r="1" spans="1:9" ht="24.75" customHeight="1">
      <c r="A1" s="67" t="s">
        <v>73</v>
      </c>
      <c r="B1" s="68"/>
      <c r="C1" s="68"/>
      <c r="D1" s="68"/>
      <c r="E1" s="68"/>
      <c r="F1" s="68"/>
      <c r="G1" s="68"/>
      <c r="H1" s="68"/>
      <c r="I1" s="69"/>
    </row>
    <row r="2" spans="1:10" ht="63.7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1" t="s">
        <v>14</v>
      </c>
      <c r="H2" s="1" t="s">
        <v>15</v>
      </c>
      <c r="I2" s="1" t="s">
        <v>17</v>
      </c>
      <c r="J2" s="16"/>
    </row>
    <row r="3" spans="1:65" s="4" customFormat="1" ht="25.5" customHeight="1">
      <c r="A3" s="36">
        <v>-26745.56</v>
      </c>
      <c r="B3" s="4">
        <v>4224.4</v>
      </c>
      <c r="C3" s="36">
        <v>4.01</v>
      </c>
      <c r="D3" s="36">
        <f>B3*C3*12</f>
        <v>203278.12799999997</v>
      </c>
      <c r="E3" s="36">
        <f>A3+D3</f>
        <v>176532.56799999997</v>
      </c>
      <c r="F3" s="46">
        <v>1</v>
      </c>
      <c r="G3" s="49" t="s">
        <v>152</v>
      </c>
      <c r="H3" s="36">
        <v>3111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</row>
    <row r="4" spans="1:65" s="4" customFormat="1" ht="12.75">
      <c r="A4" s="36"/>
      <c r="B4" s="36"/>
      <c r="C4" s="36"/>
      <c r="D4" s="36"/>
      <c r="E4" s="36"/>
      <c r="F4" s="46">
        <v>2</v>
      </c>
      <c r="G4" s="49" t="s">
        <v>169</v>
      </c>
      <c r="H4" s="36">
        <v>15898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</row>
    <row r="5" spans="1:65" s="4" customFormat="1" ht="12.75">
      <c r="A5" s="36"/>
      <c r="B5" s="36"/>
      <c r="C5" s="36"/>
      <c r="D5" s="36"/>
      <c r="E5" s="36"/>
      <c r="F5" s="46">
        <v>3</v>
      </c>
      <c r="G5" s="49" t="s">
        <v>179</v>
      </c>
      <c r="H5" s="36">
        <v>278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5" s="4" customFormat="1" ht="12.75">
      <c r="A6" s="36"/>
      <c r="B6" s="36"/>
      <c r="C6" s="36"/>
      <c r="D6" s="36"/>
      <c r="E6" s="36"/>
      <c r="F6" s="46">
        <v>4</v>
      </c>
      <c r="G6" s="49" t="s">
        <v>267</v>
      </c>
      <c r="H6" s="36">
        <v>1219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</row>
    <row r="7" spans="1:65" s="4" customFormat="1" ht="12.75">
      <c r="A7" s="36"/>
      <c r="B7" s="36"/>
      <c r="C7" s="36"/>
      <c r="D7" s="36"/>
      <c r="E7" s="36"/>
      <c r="F7" s="46">
        <v>5</v>
      </c>
      <c r="G7" s="49" t="s">
        <v>268</v>
      </c>
      <c r="H7" s="36">
        <v>345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</row>
    <row r="8" spans="1:65" s="4" customFormat="1" ht="12.75">
      <c r="A8" s="36"/>
      <c r="B8" s="36"/>
      <c r="C8" s="36"/>
      <c r="D8" s="36"/>
      <c r="E8" s="36"/>
      <c r="F8" s="46">
        <v>6</v>
      </c>
      <c r="G8" s="49" t="s">
        <v>264</v>
      </c>
      <c r="H8" s="36">
        <v>79722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</row>
    <row r="9" spans="1:65" s="4" customFormat="1" ht="25.5">
      <c r="A9" s="36"/>
      <c r="B9" s="36"/>
      <c r="C9" s="36"/>
      <c r="D9" s="36"/>
      <c r="E9" s="36"/>
      <c r="F9" s="46">
        <v>7</v>
      </c>
      <c r="G9" s="49" t="s">
        <v>142</v>
      </c>
      <c r="H9" s="36">
        <v>1108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</row>
    <row r="10" spans="1:65" s="4" customFormat="1" ht="25.5">
      <c r="A10" s="36"/>
      <c r="B10" s="36"/>
      <c r="C10" s="36"/>
      <c r="D10" s="36"/>
      <c r="E10" s="36"/>
      <c r="F10" s="46">
        <v>10</v>
      </c>
      <c r="G10" s="49" t="s">
        <v>102</v>
      </c>
      <c r="H10" s="39">
        <v>174.88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</row>
    <row r="11" spans="1:65" s="4" customFormat="1" ht="12.75">
      <c r="A11" s="36"/>
      <c r="B11" s="36"/>
      <c r="C11" s="36"/>
      <c r="D11" s="36"/>
      <c r="E11" s="36"/>
      <c r="F11" s="36"/>
      <c r="G11" s="37" t="s">
        <v>21</v>
      </c>
      <c r="H11" s="36">
        <f>SUM(H3:H10)</f>
        <v>101855.88</v>
      </c>
      <c r="I11" s="36">
        <f>E3-H11</f>
        <v>74676.68799999997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</row>
    <row r="12" spans="1:65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</row>
    <row r="13" spans="1:65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</row>
    <row r="14" spans="1:65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</row>
    <row r="15" spans="1:65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</row>
    <row r="16" spans="1:65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</row>
    <row r="17" spans="1:65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</row>
    <row r="18" spans="1:65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</row>
    <row r="19" spans="1:65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</row>
    <row r="20" spans="1:65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</row>
    <row r="21" spans="1:65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</row>
    <row r="22" spans="1:65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</row>
    <row r="23" spans="1:65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</row>
    <row r="24" spans="1:65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</row>
    <row r="25" spans="1:65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</row>
    <row r="26" spans="1:65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</row>
    <row r="27" spans="1:65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</row>
    <row r="28" spans="1:65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</row>
    <row r="29" spans="1:65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</row>
    <row r="30" spans="1:65" s="13" customFormat="1" ht="12.75">
      <c r="A30" s="12"/>
      <c r="E30" s="13" t="s">
        <v>96</v>
      </c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</row>
    <row r="32" spans="1:65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</row>
    <row r="33" spans="1:65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</row>
    <row r="34" spans="1:65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</row>
    <row r="35" spans="1:65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</row>
    <row r="36" spans="1:65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1:65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</row>
    <row r="38" spans="1:65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1:65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</row>
    <row r="40" spans="1:65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1:65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</row>
    <row r="42" spans="1:65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</row>
    <row r="43" spans="1:65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</row>
    <row r="44" spans="1:65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</row>
    <row r="45" spans="1:65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</row>
    <row r="46" spans="1:65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</row>
    <row r="47" spans="1:65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</row>
    <row r="48" spans="1:65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</row>
    <row r="49" spans="1:65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</row>
    <row r="50" spans="1:65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</row>
    <row r="51" spans="1:65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</row>
    <row r="52" spans="1:65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3" spans="1:65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</row>
    <row r="54" spans="1:65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</row>
    <row r="55" spans="1:65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</row>
    <row r="56" spans="1:65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</row>
    <row r="57" spans="1:65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</row>
    <row r="58" spans="1:65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</row>
    <row r="59" spans="1:65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</row>
    <row r="60" spans="1:65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</row>
    <row r="61" spans="1:65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</row>
    <row r="62" spans="1:65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</row>
    <row r="63" spans="1:65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</row>
    <row r="64" spans="1:65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</row>
    <row r="65" spans="1:65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59"/>
  <sheetViews>
    <sheetView workbookViewId="0" topLeftCell="A1">
      <selection activeCell="L2" sqref="L2:L10"/>
    </sheetView>
  </sheetViews>
  <sheetFormatPr defaultColWidth="9.00390625" defaultRowHeight="12.75"/>
  <cols>
    <col min="1" max="1" width="12.87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8.125" style="3" customWidth="1"/>
    <col min="8" max="8" width="11.125" style="2" customWidth="1"/>
    <col min="9" max="9" width="12.875" style="15" customWidth="1"/>
    <col min="10" max="61" width="9.125" style="12" customWidth="1"/>
    <col min="62" max="16384" width="9.125" style="2" customWidth="1"/>
  </cols>
  <sheetData>
    <row r="1" spans="1:9" ht="30" customHeight="1">
      <c r="A1" s="70" t="s">
        <v>74</v>
      </c>
      <c r="B1" s="71"/>
      <c r="C1" s="71"/>
      <c r="D1" s="71"/>
      <c r="E1" s="71"/>
      <c r="F1" s="71"/>
      <c r="G1" s="71"/>
      <c r="H1" s="71"/>
      <c r="I1" s="71"/>
    </row>
    <row r="2" spans="1:9" ht="63.7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1" t="s">
        <v>14</v>
      </c>
      <c r="H2" s="1" t="s">
        <v>15</v>
      </c>
      <c r="I2" s="1" t="s">
        <v>22</v>
      </c>
    </row>
    <row r="3" spans="1:61" s="4" customFormat="1" ht="12.75" customHeight="1">
      <c r="A3" s="36">
        <v>137850.37</v>
      </c>
      <c r="B3" s="4">
        <v>3367.4</v>
      </c>
      <c r="C3" s="36">
        <v>4.01</v>
      </c>
      <c r="D3" s="36">
        <f>B3*C3*12</f>
        <v>162039.288</v>
      </c>
      <c r="E3" s="36">
        <f>A3+D3</f>
        <v>299889.658</v>
      </c>
      <c r="F3" s="46">
        <v>1</v>
      </c>
      <c r="G3" s="49" t="s">
        <v>52</v>
      </c>
      <c r="H3" s="36">
        <v>444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s="4" customFormat="1" ht="25.5">
      <c r="A4" s="36"/>
      <c r="B4" s="36"/>
      <c r="C4" s="36"/>
      <c r="D4" s="36"/>
      <c r="E4" s="36"/>
      <c r="F4" s="46">
        <v>2</v>
      </c>
      <c r="G4" s="49" t="s">
        <v>123</v>
      </c>
      <c r="H4" s="36">
        <v>64620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s="4" customFormat="1" ht="12.75">
      <c r="A5" s="36"/>
      <c r="B5" s="36"/>
      <c r="C5" s="36"/>
      <c r="D5" s="36"/>
      <c r="E5" s="36"/>
      <c r="F5" s="46">
        <v>3</v>
      </c>
      <c r="G5" s="49" t="s">
        <v>124</v>
      </c>
      <c r="H5" s="36">
        <v>28222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s="4" customFormat="1" ht="12.75">
      <c r="A6" s="36"/>
      <c r="B6" s="36"/>
      <c r="C6" s="36"/>
      <c r="D6" s="36"/>
      <c r="E6" s="36"/>
      <c r="F6" s="46">
        <v>4</v>
      </c>
      <c r="G6" s="49" t="s">
        <v>122</v>
      </c>
      <c r="H6" s="36">
        <v>56573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1:61" s="4" customFormat="1" ht="12.75">
      <c r="A7" s="36"/>
      <c r="B7" s="36"/>
      <c r="C7" s="36"/>
      <c r="D7" s="36"/>
      <c r="E7" s="36"/>
      <c r="F7" s="46">
        <v>5</v>
      </c>
      <c r="G7" s="49" t="s">
        <v>247</v>
      </c>
      <c r="H7" s="36">
        <v>2581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s="4" customFormat="1" ht="12.75">
      <c r="A8" s="36"/>
      <c r="B8" s="36"/>
      <c r="C8" s="36"/>
      <c r="D8" s="36"/>
      <c r="E8" s="36"/>
      <c r="F8" s="46">
        <v>6</v>
      </c>
      <c r="G8" s="49" t="s">
        <v>231</v>
      </c>
      <c r="H8" s="36">
        <v>1500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1:61" s="4" customFormat="1" ht="12.75">
      <c r="A9" s="36"/>
      <c r="B9" s="36"/>
      <c r="C9" s="36"/>
      <c r="D9" s="36"/>
      <c r="E9" s="36"/>
      <c r="F9" s="46">
        <v>7</v>
      </c>
      <c r="G9" s="49" t="s">
        <v>284</v>
      </c>
      <c r="H9" s="36">
        <v>181000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61" s="4" customFormat="1" ht="25.5">
      <c r="A10" s="36"/>
      <c r="B10" s="36"/>
      <c r="C10" s="36"/>
      <c r="D10" s="36"/>
      <c r="E10" s="36"/>
      <c r="F10" s="36">
        <v>8</v>
      </c>
      <c r="G10" s="49" t="s">
        <v>102</v>
      </c>
      <c r="H10" s="39">
        <v>3634.69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9" s="12" customFormat="1" ht="12.75">
      <c r="A11" s="36"/>
      <c r="B11" s="36"/>
      <c r="C11" s="36"/>
      <c r="D11" s="36"/>
      <c r="E11" s="36"/>
      <c r="F11" s="36"/>
      <c r="G11" s="37" t="s">
        <v>21</v>
      </c>
      <c r="H11" s="36">
        <f>SUM(H3:H10)</f>
        <v>338574.69</v>
      </c>
      <c r="I11" s="36">
        <f>E3-H11</f>
        <v>-38685.03200000001</v>
      </c>
    </row>
    <row r="12" s="12" customFormat="1" ht="12.75">
      <c r="G12" s="18"/>
    </row>
    <row r="13" s="12" customFormat="1" ht="12.75">
      <c r="G13" s="18"/>
    </row>
    <row r="14" s="12" customFormat="1" ht="12.75">
      <c r="G14" s="18"/>
    </row>
    <row r="15" s="12" customFormat="1" ht="12.75">
      <c r="G15" s="18"/>
    </row>
    <row r="16" s="12" customFormat="1" ht="12.75">
      <c r="G16" s="18"/>
    </row>
    <row r="17" spans="1:9" ht="12.75">
      <c r="A17" s="12"/>
      <c r="B17" s="12"/>
      <c r="C17" s="12"/>
      <c r="D17" s="12"/>
      <c r="E17" s="12"/>
      <c r="F17" s="12"/>
      <c r="G17" s="18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8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8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8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8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8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8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8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8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8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8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8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8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8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8"/>
      <c r="H31" s="12"/>
      <c r="I31" s="12"/>
    </row>
    <row r="32" spans="1:9" ht="12.75">
      <c r="A32" s="12"/>
      <c r="B32" s="12"/>
      <c r="C32" s="12"/>
      <c r="D32" s="12"/>
      <c r="E32" s="12"/>
      <c r="F32" s="12"/>
      <c r="G32" s="18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8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8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8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8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8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8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8"/>
      <c r="H39" s="12"/>
      <c r="I39" s="12"/>
    </row>
    <row r="40" spans="1:9" ht="12.75">
      <c r="A40" s="12"/>
      <c r="B40" s="12"/>
      <c r="C40" s="12"/>
      <c r="D40" s="12"/>
      <c r="E40" s="12"/>
      <c r="F40" s="12"/>
      <c r="G40" s="18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8"/>
      <c r="H41" s="12"/>
      <c r="I41" s="12"/>
    </row>
    <row r="42" spans="1:9" ht="12.75">
      <c r="A42" s="12"/>
      <c r="B42" s="12"/>
      <c r="C42" s="12"/>
      <c r="D42" s="12"/>
      <c r="E42" s="12"/>
      <c r="F42" s="12"/>
      <c r="G42" s="18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8"/>
      <c r="H43" s="12"/>
      <c r="I43" s="12"/>
    </row>
    <row r="44" spans="1:9" ht="12.75">
      <c r="A44" s="12"/>
      <c r="B44" s="12"/>
      <c r="C44" s="12"/>
      <c r="D44" s="12"/>
      <c r="E44" s="12"/>
      <c r="F44" s="12"/>
      <c r="G44" s="18"/>
      <c r="H44" s="12"/>
      <c r="I44" s="12"/>
    </row>
    <row r="45" spans="1:9" ht="12.75">
      <c r="A45" s="12"/>
      <c r="B45" s="12"/>
      <c r="C45" s="12"/>
      <c r="D45" s="12"/>
      <c r="E45" s="12"/>
      <c r="F45" s="12"/>
      <c r="G45" s="18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8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8"/>
      <c r="H47" s="12"/>
      <c r="I47" s="12"/>
    </row>
    <row r="48" spans="1:9" ht="12.75">
      <c r="A48" s="12"/>
      <c r="B48" s="12"/>
      <c r="C48" s="12"/>
      <c r="D48" s="12"/>
      <c r="E48" s="12"/>
      <c r="F48" s="12"/>
      <c r="G48" s="18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8"/>
      <c r="H49" s="12"/>
      <c r="I49" s="12"/>
    </row>
    <row r="50" spans="1:9" ht="12.75">
      <c r="A50" s="12"/>
      <c r="B50" s="12"/>
      <c r="C50" s="12"/>
      <c r="D50" s="12"/>
      <c r="E50" s="12"/>
      <c r="F50" s="12"/>
      <c r="G50" s="18"/>
      <c r="H50" s="12"/>
      <c r="I50" s="12"/>
    </row>
    <row r="51" spans="1:9" ht="12.75">
      <c r="A51" s="12"/>
      <c r="B51" s="12"/>
      <c r="C51" s="12"/>
      <c r="D51" s="12"/>
      <c r="E51" s="12"/>
      <c r="F51" s="12"/>
      <c r="G51" s="18"/>
      <c r="H51" s="12"/>
      <c r="I51" s="12"/>
    </row>
    <row r="52" spans="1:9" ht="12.75">
      <c r="A52" s="12"/>
      <c r="B52" s="12"/>
      <c r="C52" s="12"/>
      <c r="D52" s="12"/>
      <c r="E52" s="12"/>
      <c r="F52" s="12"/>
      <c r="G52" s="18"/>
      <c r="H52" s="12"/>
      <c r="I52" s="12"/>
    </row>
    <row r="53" spans="1:9" ht="12.75">
      <c r="A53" s="12"/>
      <c r="B53" s="12"/>
      <c r="C53" s="12"/>
      <c r="D53" s="12"/>
      <c r="E53" s="12"/>
      <c r="F53" s="12"/>
      <c r="G53" s="18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8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8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8"/>
      <c r="H56" s="12"/>
      <c r="I56" s="12"/>
    </row>
    <row r="57" spans="1:9" ht="12.75">
      <c r="A57" s="12"/>
      <c r="B57" s="12"/>
      <c r="C57" s="12"/>
      <c r="D57" s="12"/>
      <c r="E57" s="12"/>
      <c r="F57" s="12"/>
      <c r="G57" s="18"/>
      <c r="H57" s="12"/>
      <c r="I57" s="12"/>
    </row>
    <row r="58" spans="1:9" ht="12.75">
      <c r="A58" s="12"/>
      <c r="B58" s="12"/>
      <c r="C58" s="12"/>
      <c r="D58" s="12"/>
      <c r="E58" s="12"/>
      <c r="F58" s="12"/>
      <c r="G58" s="18"/>
      <c r="H58" s="12"/>
      <c r="I58" s="12"/>
    </row>
    <row r="59" spans="1:9" ht="12.75">
      <c r="A59" s="12"/>
      <c r="B59" s="12"/>
      <c r="C59" s="12"/>
      <c r="D59" s="12"/>
      <c r="E59" s="12"/>
      <c r="F59" s="12"/>
      <c r="G59" s="18"/>
      <c r="H59" s="12"/>
      <c r="I59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387"/>
  <sheetViews>
    <sheetView workbookViewId="0" topLeftCell="A1">
      <selection activeCell="K2" sqref="K2:M11"/>
    </sheetView>
  </sheetViews>
  <sheetFormatPr defaultColWidth="9.00390625" defaultRowHeight="12.75"/>
  <cols>
    <col min="1" max="1" width="12.625" style="6" customWidth="1"/>
    <col min="2" max="3" width="9.125" style="2" customWidth="1"/>
    <col min="4" max="4" width="10.875" style="2" customWidth="1"/>
    <col min="5" max="5" width="11.00390625" style="2" customWidth="1"/>
    <col min="6" max="6" width="4.375" style="2" customWidth="1"/>
    <col min="7" max="7" width="36.00390625" style="3" customWidth="1"/>
    <col min="8" max="8" width="11.125" style="2" customWidth="1"/>
    <col min="9" max="9" width="14.00390625" style="15" customWidth="1"/>
    <col min="10" max="53" width="9.125" style="12" customWidth="1"/>
    <col min="54" max="54" width="9.125" style="19" customWidth="1"/>
    <col min="55" max="16384" width="9.125" style="2" customWidth="1"/>
  </cols>
  <sheetData>
    <row r="1" spans="1:9" ht="27" customHeight="1">
      <c r="A1" s="67" t="s">
        <v>75</v>
      </c>
      <c r="B1" s="68"/>
      <c r="C1" s="68"/>
      <c r="D1" s="68"/>
      <c r="E1" s="68"/>
      <c r="F1" s="68"/>
      <c r="G1" s="68"/>
      <c r="H1" s="68"/>
      <c r="I1" s="68"/>
    </row>
    <row r="2" spans="1:10" ht="63.7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1" t="s">
        <v>14</v>
      </c>
      <c r="H2" s="1" t="s">
        <v>15</v>
      </c>
      <c r="I2" s="1" t="s">
        <v>17</v>
      </c>
      <c r="J2" s="16"/>
    </row>
    <row r="3" spans="1:54" s="4" customFormat="1" ht="25.5" customHeight="1">
      <c r="A3" s="36">
        <v>20.74</v>
      </c>
      <c r="B3" s="4">
        <v>2639.1</v>
      </c>
      <c r="C3" s="36">
        <v>4.01</v>
      </c>
      <c r="D3" s="36">
        <f>B3*C3*12</f>
        <v>126993.492</v>
      </c>
      <c r="E3" s="36">
        <f>A3+D3</f>
        <v>127014.232</v>
      </c>
      <c r="F3" s="46">
        <v>1</v>
      </c>
      <c r="G3" s="49" t="s">
        <v>209</v>
      </c>
      <c r="H3" s="36">
        <v>43132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20"/>
    </row>
    <row r="4" spans="1:54" s="4" customFormat="1" ht="12.75">
      <c r="A4" s="36"/>
      <c r="B4" s="36"/>
      <c r="C4" s="36"/>
      <c r="D4" s="36"/>
      <c r="E4" s="36"/>
      <c r="F4" s="46">
        <v>2</v>
      </c>
      <c r="G4" s="49" t="s">
        <v>224</v>
      </c>
      <c r="H4" s="36">
        <v>148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20"/>
    </row>
    <row r="5" spans="1:54" s="4" customFormat="1" ht="12.75">
      <c r="A5" s="36"/>
      <c r="B5" s="36"/>
      <c r="C5" s="36"/>
      <c r="D5" s="36"/>
      <c r="E5" s="36"/>
      <c r="F5" s="46">
        <v>3</v>
      </c>
      <c r="G5" s="49" t="s">
        <v>229</v>
      </c>
      <c r="H5" s="36">
        <v>7539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20"/>
    </row>
    <row r="6" spans="1:54" s="4" customFormat="1" ht="12.75">
      <c r="A6" s="36"/>
      <c r="B6" s="36"/>
      <c r="C6" s="36"/>
      <c r="D6" s="36"/>
      <c r="E6" s="36"/>
      <c r="F6" s="46">
        <v>4</v>
      </c>
      <c r="G6" s="49" t="s">
        <v>231</v>
      </c>
      <c r="H6" s="36">
        <v>6000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20"/>
    </row>
    <row r="7" spans="1:54" s="4" customFormat="1" ht="12.75">
      <c r="A7" s="36"/>
      <c r="B7" s="36"/>
      <c r="C7" s="36"/>
      <c r="D7" s="36"/>
      <c r="E7" s="36"/>
      <c r="F7" s="46">
        <v>5</v>
      </c>
      <c r="G7" s="49" t="s">
        <v>273</v>
      </c>
      <c r="H7" s="36">
        <v>4828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20"/>
    </row>
    <row r="8" spans="1:54" s="4" customFormat="1" ht="12.75">
      <c r="A8" s="36"/>
      <c r="B8" s="36"/>
      <c r="C8" s="36"/>
      <c r="D8" s="36"/>
      <c r="E8" s="36"/>
      <c r="F8" s="46">
        <v>6</v>
      </c>
      <c r="G8" s="49" t="s">
        <v>10</v>
      </c>
      <c r="H8" s="36">
        <v>37641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20"/>
    </row>
    <row r="9" spans="1:54" s="17" customFormat="1" ht="25.5">
      <c r="A9" s="36"/>
      <c r="B9" s="36"/>
      <c r="C9" s="36"/>
      <c r="D9" s="36"/>
      <c r="E9" s="36"/>
      <c r="F9" s="46">
        <v>7</v>
      </c>
      <c r="G9" s="49" t="s">
        <v>142</v>
      </c>
      <c r="H9" s="36">
        <v>1108</v>
      </c>
      <c r="I9" s="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21"/>
    </row>
    <row r="10" spans="1:54" s="17" customFormat="1" ht="25.5">
      <c r="A10" s="36"/>
      <c r="B10" s="36"/>
      <c r="C10" s="36"/>
      <c r="D10" s="36"/>
      <c r="E10" s="36"/>
      <c r="F10" s="46">
        <v>8</v>
      </c>
      <c r="G10" s="49" t="s">
        <v>142</v>
      </c>
      <c r="H10" s="36">
        <v>1108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21"/>
    </row>
    <row r="11" spans="1:54" s="17" customFormat="1" ht="25.5">
      <c r="A11" s="36"/>
      <c r="B11" s="36"/>
      <c r="C11" s="36"/>
      <c r="D11" s="36"/>
      <c r="E11" s="36"/>
      <c r="F11" s="46">
        <v>9</v>
      </c>
      <c r="G11" s="49" t="s">
        <v>102</v>
      </c>
      <c r="H11" s="36">
        <v>1014.56</v>
      </c>
      <c r="I11" s="3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21"/>
    </row>
    <row r="12" spans="1:54" s="17" customFormat="1" ht="12.75">
      <c r="A12" s="36"/>
      <c r="B12" s="36"/>
      <c r="C12" s="36"/>
      <c r="D12" s="36"/>
      <c r="E12" s="36"/>
      <c r="F12" s="36"/>
      <c r="G12" s="37" t="s">
        <v>21</v>
      </c>
      <c r="H12" s="36">
        <f>SUM(H3:H11)</f>
        <v>102518.56</v>
      </c>
      <c r="I12" s="36">
        <f>E3-H12</f>
        <v>24495.672000000006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21"/>
    </row>
    <row r="13" s="12" customFormat="1" ht="12.75">
      <c r="G13" s="18"/>
    </row>
    <row r="14" s="12" customFormat="1" ht="12.75">
      <c r="G14" s="18"/>
    </row>
    <row r="15" s="12" customFormat="1" ht="12.75">
      <c r="G15" s="18"/>
    </row>
    <row r="16" s="12" customFormat="1" ht="12.75">
      <c r="G16" s="18"/>
    </row>
    <row r="17" s="12" customFormat="1" ht="12.75">
      <c r="G17" s="18"/>
    </row>
    <row r="18" s="12" customFormat="1" ht="12.75">
      <c r="G18" s="18"/>
    </row>
    <row r="19" s="12" customFormat="1" ht="12.75">
      <c r="G19" s="18"/>
    </row>
    <row r="20" s="12" customFormat="1" ht="12.75">
      <c r="G20" s="18"/>
    </row>
    <row r="21" s="12" customFormat="1" ht="12.75">
      <c r="G21" s="18"/>
    </row>
    <row r="22" s="12" customFormat="1" ht="12.75">
      <c r="G22" s="18"/>
    </row>
    <row r="23" s="12" customFormat="1" ht="12.75">
      <c r="G23" s="18"/>
    </row>
    <row r="24" s="12" customFormat="1" ht="12.75">
      <c r="G24" s="18"/>
    </row>
    <row r="25" s="12" customFormat="1" ht="12.75">
      <c r="G25" s="18"/>
    </row>
    <row r="26" s="12" customFormat="1" ht="12.75">
      <c r="G26" s="18"/>
    </row>
    <row r="27" s="12" customFormat="1" ht="12.75">
      <c r="G27" s="18"/>
    </row>
    <row r="28" s="12" customFormat="1" ht="12.75">
      <c r="G28" s="18"/>
    </row>
    <row r="29" s="12" customFormat="1" ht="12.75">
      <c r="G29" s="18"/>
    </row>
    <row r="30" s="12" customFormat="1" ht="12.75">
      <c r="G30" s="18"/>
    </row>
    <row r="31" s="12" customFormat="1" ht="12.75">
      <c r="G31" s="18"/>
    </row>
    <row r="32" s="12" customFormat="1" ht="12.75">
      <c r="G32" s="18"/>
    </row>
    <row r="33" s="12" customFormat="1" ht="12.75">
      <c r="G33" s="18"/>
    </row>
    <row r="34" s="12" customFormat="1" ht="12.75">
      <c r="G34" s="18"/>
    </row>
    <row r="35" s="12" customFormat="1" ht="12.75">
      <c r="G35" s="18"/>
    </row>
    <row r="36" s="12" customFormat="1" ht="12.75">
      <c r="G36" s="18"/>
    </row>
    <row r="37" s="12" customFormat="1" ht="12.75">
      <c r="G37" s="18"/>
    </row>
    <row r="38" s="12" customFormat="1" ht="12.75">
      <c r="G38" s="18"/>
    </row>
    <row r="39" s="12" customFormat="1" ht="12.75">
      <c r="G39" s="18"/>
    </row>
    <row r="40" s="12" customFormat="1" ht="12.75">
      <c r="G40" s="18"/>
    </row>
    <row r="41" s="12" customFormat="1" ht="12.75">
      <c r="G41" s="18"/>
    </row>
    <row r="42" s="12" customFormat="1" ht="12.75">
      <c r="G42" s="18"/>
    </row>
    <row r="43" s="12" customFormat="1" ht="12.75">
      <c r="G43" s="18"/>
    </row>
    <row r="44" s="12" customFormat="1" ht="12.75">
      <c r="G44" s="18"/>
    </row>
    <row r="45" s="12" customFormat="1" ht="12.75">
      <c r="G45" s="18"/>
    </row>
    <row r="46" s="12" customFormat="1" ht="12.75">
      <c r="G46" s="18"/>
    </row>
    <row r="47" s="12" customFormat="1" ht="12.75">
      <c r="G47" s="18"/>
    </row>
    <row r="48" s="12" customFormat="1" ht="12.75">
      <c r="G48" s="18"/>
    </row>
    <row r="49" s="12" customFormat="1" ht="12.75">
      <c r="G49" s="18"/>
    </row>
    <row r="50" s="12" customFormat="1" ht="12.75">
      <c r="G50" s="18"/>
    </row>
    <row r="51" s="12" customFormat="1" ht="12.75">
      <c r="G51" s="18"/>
    </row>
    <row r="52" s="12" customFormat="1" ht="12.75">
      <c r="G52" s="18"/>
    </row>
    <row r="53" s="12" customFormat="1" ht="12.75">
      <c r="G53" s="18"/>
    </row>
    <row r="54" s="12" customFormat="1" ht="12.75">
      <c r="G54" s="18"/>
    </row>
    <row r="55" s="12" customFormat="1" ht="12.75">
      <c r="G55" s="18"/>
    </row>
    <row r="56" s="12" customFormat="1" ht="12.75">
      <c r="G56" s="18"/>
    </row>
    <row r="57" s="12" customFormat="1" ht="12.75">
      <c r="G57" s="18"/>
    </row>
    <row r="58" s="12" customFormat="1" ht="12.75">
      <c r="G58" s="18"/>
    </row>
    <row r="59" s="12" customFormat="1" ht="12.75">
      <c r="G59" s="18"/>
    </row>
    <row r="60" s="12" customFormat="1" ht="12.75">
      <c r="G60" s="18"/>
    </row>
    <row r="61" s="12" customFormat="1" ht="12.75">
      <c r="G61" s="18"/>
    </row>
    <row r="62" s="12" customFormat="1" ht="12.75">
      <c r="G62" s="18"/>
    </row>
    <row r="63" s="12" customFormat="1" ht="12.75">
      <c r="G63" s="18"/>
    </row>
    <row r="64" s="12" customFormat="1" ht="12.75">
      <c r="G64" s="18"/>
    </row>
    <row r="65" s="12" customFormat="1" ht="12.75">
      <c r="G65" s="18"/>
    </row>
    <row r="66" s="12" customFormat="1" ht="12.75">
      <c r="G66" s="18"/>
    </row>
    <row r="67" s="12" customFormat="1" ht="12.75">
      <c r="G67" s="18"/>
    </row>
    <row r="68" s="12" customFormat="1" ht="12.75">
      <c r="G68" s="18"/>
    </row>
    <row r="69" s="12" customFormat="1" ht="12.75">
      <c r="G69" s="18"/>
    </row>
    <row r="70" s="12" customFormat="1" ht="12.75">
      <c r="G70" s="18"/>
    </row>
    <row r="71" s="12" customFormat="1" ht="12.75">
      <c r="G71" s="18"/>
    </row>
    <row r="72" s="12" customFormat="1" ht="12.75">
      <c r="G72" s="18"/>
    </row>
    <row r="73" s="12" customFormat="1" ht="12.75">
      <c r="G73" s="18"/>
    </row>
    <row r="74" s="12" customFormat="1" ht="12.75">
      <c r="G74" s="18"/>
    </row>
    <row r="75" s="12" customFormat="1" ht="12.75">
      <c r="G75" s="18"/>
    </row>
    <row r="76" s="12" customFormat="1" ht="12.75">
      <c r="G76" s="18"/>
    </row>
    <row r="77" s="12" customFormat="1" ht="12.75">
      <c r="G77" s="18"/>
    </row>
    <row r="78" s="12" customFormat="1" ht="12.75">
      <c r="G78" s="18"/>
    </row>
    <row r="79" s="12" customFormat="1" ht="12.75">
      <c r="G79" s="18"/>
    </row>
    <row r="80" s="12" customFormat="1" ht="12.75">
      <c r="G80" s="18"/>
    </row>
    <row r="81" s="12" customFormat="1" ht="12.75">
      <c r="G81" s="18"/>
    </row>
    <row r="82" s="12" customFormat="1" ht="12.75">
      <c r="G82" s="18"/>
    </row>
    <row r="83" s="12" customFormat="1" ht="12.75">
      <c r="G83" s="18"/>
    </row>
    <row r="84" s="12" customFormat="1" ht="12.75">
      <c r="G84" s="18"/>
    </row>
    <row r="85" s="12" customFormat="1" ht="12.75">
      <c r="G85" s="18"/>
    </row>
    <row r="86" s="12" customFormat="1" ht="12.75">
      <c r="G86" s="18"/>
    </row>
    <row r="87" s="12" customFormat="1" ht="12.75">
      <c r="G87" s="18"/>
    </row>
    <row r="88" s="12" customFormat="1" ht="12.75">
      <c r="G88" s="18"/>
    </row>
    <row r="89" s="12" customFormat="1" ht="12.75">
      <c r="G89" s="18"/>
    </row>
    <row r="90" s="12" customFormat="1" ht="12.75">
      <c r="G90" s="18"/>
    </row>
    <row r="91" s="12" customFormat="1" ht="12.75">
      <c r="G91" s="18"/>
    </row>
    <row r="92" s="12" customFormat="1" ht="12.75">
      <c r="G92" s="18"/>
    </row>
    <row r="93" s="12" customFormat="1" ht="12.75">
      <c r="G93" s="18"/>
    </row>
    <row r="94" s="12" customFormat="1" ht="12.75">
      <c r="G94" s="18"/>
    </row>
    <row r="95" s="12" customFormat="1" ht="12.75">
      <c r="G95" s="18"/>
    </row>
    <row r="96" s="12" customFormat="1" ht="12.75">
      <c r="G96" s="18"/>
    </row>
    <row r="97" s="12" customFormat="1" ht="12.75">
      <c r="G97" s="18"/>
    </row>
    <row r="98" s="12" customFormat="1" ht="12.75">
      <c r="G98" s="18"/>
    </row>
    <row r="99" s="12" customFormat="1" ht="12.75">
      <c r="G99" s="18"/>
    </row>
    <row r="100" s="12" customFormat="1" ht="12.75">
      <c r="G100" s="18"/>
    </row>
    <row r="101" s="12" customFormat="1" ht="12.75">
      <c r="G101" s="18"/>
    </row>
    <row r="102" s="12" customFormat="1" ht="12.75">
      <c r="G102" s="18"/>
    </row>
    <row r="103" s="12" customFormat="1" ht="12.75">
      <c r="G103" s="18"/>
    </row>
    <row r="104" s="12" customFormat="1" ht="12.75">
      <c r="G104" s="18"/>
    </row>
    <row r="105" s="12" customFormat="1" ht="12.75">
      <c r="G105" s="18"/>
    </row>
    <row r="106" s="12" customFormat="1" ht="12.75">
      <c r="G106" s="18"/>
    </row>
    <row r="107" s="12" customFormat="1" ht="12.75">
      <c r="G107" s="18"/>
    </row>
    <row r="108" s="12" customFormat="1" ht="12.75">
      <c r="G108" s="18"/>
    </row>
    <row r="109" s="12" customFormat="1" ht="12.75">
      <c r="G109" s="18"/>
    </row>
    <row r="110" s="12" customFormat="1" ht="12.75">
      <c r="G110" s="18"/>
    </row>
    <row r="111" s="12" customFormat="1" ht="12.75">
      <c r="G111" s="18"/>
    </row>
    <row r="112" s="12" customFormat="1" ht="12.75">
      <c r="G112" s="18"/>
    </row>
    <row r="113" s="12" customFormat="1" ht="12.75">
      <c r="G113" s="18"/>
    </row>
    <row r="114" s="12" customFormat="1" ht="12.75">
      <c r="G114" s="18"/>
    </row>
    <row r="115" s="12" customFormat="1" ht="12.75">
      <c r="G115" s="18"/>
    </row>
    <row r="116" s="12" customFormat="1" ht="12.75">
      <c r="G116" s="18"/>
    </row>
    <row r="117" s="12" customFormat="1" ht="12.75">
      <c r="G117" s="18"/>
    </row>
    <row r="118" s="12" customFormat="1" ht="12.75">
      <c r="G118" s="18"/>
    </row>
    <row r="119" s="12" customFormat="1" ht="12.75">
      <c r="G119" s="18"/>
    </row>
    <row r="120" s="12" customFormat="1" ht="12.75">
      <c r="G120" s="18"/>
    </row>
    <row r="121" s="12" customFormat="1" ht="12.75">
      <c r="G121" s="18"/>
    </row>
    <row r="122" s="12" customFormat="1" ht="12.75">
      <c r="G122" s="18"/>
    </row>
    <row r="123" s="12" customFormat="1" ht="12.75">
      <c r="G123" s="18"/>
    </row>
    <row r="124" s="12" customFormat="1" ht="12.75">
      <c r="G124" s="18"/>
    </row>
    <row r="125" s="12" customFormat="1" ht="12.75">
      <c r="G125" s="18"/>
    </row>
    <row r="126" s="12" customFormat="1" ht="12.75">
      <c r="G126" s="18"/>
    </row>
    <row r="127" s="12" customFormat="1" ht="12.75">
      <c r="G127" s="18"/>
    </row>
    <row r="128" s="12" customFormat="1" ht="12.75">
      <c r="G128" s="18"/>
    </row>
    <row r="129" s="12" customFormat="1" ht="12.75">
      <c r="G129" s="18"/>
    </row>
    <row r="130" s="12" customFormat="1" ht="12.75">
      <c r="G130" s="18"/>
    </row>
    <row r="131" s="12" customFormat="1" ht="12.75">
      <c r="G131" s="18"/>
    </row>
    <row r="132" s="12" customFormat="1" ht="12.75">
      <c r="G132" s="18"/>
    </row>
    <row r="133" s="12" customFormat="1" ht="12.75">
      <c r="G133" s="18"/>
    </row>
    <row r="134" s="12" customFormat="1" ht="12.75">
      <c r="G134" s="18"/>
    </row>
    <row r="135" s="12" customFormat="1" ht="12.75">
      <c r="G135" s="18"/>
    </row>
    <row r="136" s="12" customFormat="1" ht="12.75">
      <c r="G136" s="18"/>
    </row>
    <row r="137" s="12" customFormat="1" ht="12.75">
      <c r="G137" s="18"/>
    </row>
    <row r="138" s="12" customFormat="1" ht="12.75">
      <c r="G138" s="18"/>
    </row>
    <row r="139" s="12" customFormat="1" ht="12.75">
      <c r="G139" s="18"/>
    </row>
    <row r="140" s="12" customFormat="1" ht="12.75">
      <c r="G140" s="18"/>
    </row>
    <row r="141" s="12" customFormat="1" ht="12.75">
      <c r="G141" s="18"/>
    </row>
    <row r="142" s="12" customFormat="1" ht="12.75">
      <c r="G142" s="18"/>
    </row>
    <row r="143" s="12" customFormat="1" ht="12.75">
      <c r="G143" s="18"/>
    </row>
    <row r="144" s="12" customFormat="1" ht="12.75">
      <c r="G144" s="18"/>
    </row>
    <row r="145" s="12" customFormat="1" ht="12.75">
      <c r="G145" s="18"/>
    </row>
    <row r="146" s="12" customFormat="1" ht="12.75">
      <c r="G146" s="18"/>
    </row>
    <row r="147" s="12" customFormat="1" ht="12.75">
      <c r="G147" s="18"/>
    </row>
    <row r="148" s="12" customFormat="1" ht="12.75">
      <c r="G148" s="18"/>
    </row>
    <row r="149" s="12" customFormat="1" ht="12.75">
      <c r="G149" s="18"/>
    </row>
    <row r="150" s="12" customFormat="1" ht="12.75">
      <c r="G150" s="18"/>
    </row>
    <row r="151" s="12" customFormat="1" ht="12.75">
      <c r="G151" s="18"/>
    </row>
    <row r="152" s="12" customFormat="1" ht="12.75">
      <c r="G152" s="18"/>
    </row>
    <row r="153" s="12" customFormat="1" ht="12.75">
      <c r="G153" s="18"/>
    </row>
    <row r="154" s="12" customFormat="1" ht="12.75">
      <c r="G154" s="18"/>
    </row>
    <row r="155" s="12" customFormat="1" ht="12.75">
      <c r="G155" s="18"/>
    </row>
    <row r="156" s="12" customFormat="1" ht="12.75">
      <c r="G156" s="18"/>
    </row>
    <row r="157" s="12" customFormat="1" ht="12.75">
      <c r="G157" s="18"/>
    </row>
    <row r="158" s="12" customFormat="1" ht="12.75">
      <c r="G158" s="18"/>
    </row>
    <row r="159" s="12" customFormat="1" ht="12.75">
      <c r="G159" s="18"/>
    </row>
    <row r="160" s="12" customFormat="1" ht="12.75">
      <c r="G160" s="18"/>
    </row>
    <row r="161" s="12" customFormat="1" ht="12.75">
      <c r="G161" s="18"/>
    </row>
    <row r="162" s="12" customFormat="1" ht="12.75">
      <c r="G162" s="18"/>
    </row>
    <row r="163" s="12" customFormat="1" ht="12.75">
      <c r="G163" s="18"/>
    </row>
    <row r="164" s="12" customFormat="1" ht="12.75">
      <c r="G164" s="18"/>
    </row>
    <row r="165" s="12" customFormat="1" ht="12.75">
      <c r="G165" s="18"/>
    </row>
    <row r="166" s="12" customFormat="1" ht="12.75">
      <c r="G166" s="18"/>
    </row>
    <row r="167" s="12" customFormat="1" ht="12.75">
      <c r="G167" s="18"/>
    </row>
    <row r="168" s="12" customFormat="1" ht="12.75">
      <c r="G168" s="18"/>
    </row>
    <row r="169" s="12" customFormat="1" ht="12.75">
      <c r="G169" s="18"/>
    </row>
    <row r="170" s="12" customFormat="1" ht="12.75">
      <c r="G170" s="18"/>
    </row>
    <row r="171" s="12" customFormat="1" ht="12.75">
      <c r="G171" s="18"/>
    </row>
    <row r="172" s="12" customFormat="1" ht="12.75">
      <c r="G172" s="18"/>
    </row>
    <row r="173" s="12" customFormat="1" ht="12.75">
      <c r="G173" s="18"/>
    </row>
    <row r="174" s="12" customFormat="1" ht="12.75">
      <c r="G174" s="18"/>
    </row>
    <row r="175" s="12" customFormat="1" ht="12.75">
      <c r="G175" s="18"/>
    </row>
    <row r="176" s="12" customFormat="1" ht="12.75">
      <c r="G176" s="18"/>
    </row>
    <row r="177" s="12" customFormat="1" ht="12.75">
      <c r="G177" s="18"/>
    </row>
    <row r="178" s="12" customFormat="1" ht="12.75">
      <c r="G178" s="18"/>
    </row>
    <row r="179" s="12" customFormat="1" ht="12.75">
      <c r="G179" s="18"/>
    </row>
    <row r="180" s="12" customFormat="1" ht="12.75">
      <c r="G180" s="18"/>
    </row>
    <row r="181" s="12" customFormat="1" ht="12.75">
      <c r="G181" s="18"/>
    </row>
    <row r="182" s="12" customFormat="1" ht="12.75">
      <c r="G182" s="18"/>
    </row>
    <row r="183" s="12" customFormat="1" ht="12.75">
      <c r="G183" s="18"/>
    </row>
    <row r="184" s="12" customFormat="1" ht="12.75">
      <c r="G184" s="18"/>
    </row>
    <row r="185" s="12" customFormat="1" ht="12.75">
      <c r="G185" s="18"/>
    </row>
    <row r="186" s="12" customFormat="1" ht="12.75">
      <c r="G186" s="18"/>
    </row>
    <row r="187" s="12" customFormat="1" ht="12.75">
      <c r="G187" s="18"/>
    </row>
    <row r="188" s="12" customFormat="1" ht="12.75">
      <c r="G188" s="18"/>
    </row>
    <row r="189" s="12" customFormat="1" ht="12.75">
      <c r="G189" s="18"/>
    </row>
    <row r="190" s="12" customFormat="1" ht="12.75">
      <c r="G190" s="18"/>
    </row>
    <row r="191" s="12" customFormat="1" ht="12.75">
      <c r="G191" s="18"/>
    </row>
    <row r="192" s="12" customFormat="1" ht="12.75">
      <c r="G192" s="18"/>
    </row>
    <row r="193" s="12" customFormat="1" ht="12.75">
      <c r="G193" s="18"/>
    </row>
    <row r="194" s="12" customFormat="1" ht="12.75">
      <c r="G194" s="18"/>
    </row>
    <row r="195" s="12" customFormat="1" ht="12.75">
      <c r="G195" s="18"/>
    </row>
    <row r="196" s="12" customFormat="1" ht="12.75">
      <c r="G196" s="18"/>
    </row>
    <row r="197" s="12" customFormat="1" ht="12.75">
      <c r="G197" s="18"/>
    </row>
    <row r="198" s="12" customFormat="1" ht="12.75">
      <c r="G198" s="18"/>
    </row>
    <row r="199" s="12" customFormat="1" ht="12.75">
      <c r="G199" s="18"/>
    </row>
    <row r="200" s="12" customFormat="1" ht="12.75">
      <c r="G200" s="18"/>
    </row>
    <row r="201" s="12" customFormat="1" ht="12.75">
      <c r="G201" s="18"/>
    </row>
    <row r="202" s="12" customFormat="1" ht="12.75">
      <c r="G202" s="18"/>
    </row>
    <row r="203" s="12" customFormat="1" ht="12.75">
      <c r="G203" s="18"/>
    </row>
    <row r="204" s="12" customFormat="1" ht="12.75">
      <c r="G204" s="18"/>
    </row>
    <row r="205" s="12" customFormat="1" ht="12.75">
      <c r="G205" s="18"/>
    </row>
    <row r="206" s="12" customFormat="1" ht="12.75">
      <c r="G206" s="18"/>
    </row>
    <row r="207" s="12" customFormat="1" ht="12.75">
      <c r="G207" s="18"/>
    </row>
    <row r="208" s="12" customFormat="1" ht="12.75">
      <c r="G208" s="18"/>
    </row>
    <row r="209" s="12" customFormat="1" ht="12.75">
      <c r="G209" s="18"/>
    </row>
    <row r="210" s="12" customFormat="1" ht="12.75">
      <c r="G210" s="18"/>
    </row>
    <row r="211" s="12" customFormat="1" ht="12.75">
      <c r="G211" s="18"/>
    </row>
    <row r="212" s="12" customFormat="1" ht="12.75">
      <c r="G212" s="18"/>
    </row>
    <row r="213" s="12" customFormat="1" ht="12.75">
      <c r="G213" s="18"/>
    </row>
    <row r="214" s="12" customFormat="1" ht="12.75">
      <c r="G214" s="18"/>
    </row>
    <row r="215" s="12" customFormat="1" ht="12.75">
      <c r="G215" s="18"/>
    </row>
    <row r="216" s="12" customFormat="1" ht="12.75">
      <c r="G216" s="18"/>
    </row>
    <row r="217" s="12" customFormat="1" ht="12.75">
      <c r="G217" s="18"/>
    </row>
    <row r="218" s="12" customFormat="1" ht="12.75">
      <c r="G218" s="18"/>
    </row>
    <row r="219" s="12" customFormat="1" ht="12.75">
      <c r="G219" s="18"/>
    </row>
    <row r="220" s="12" customFormat="1" ht="12.75">
      <c r="G220" s="18"/>
    </row>
    <row r="221" s="12" customFormat="1" ht="12.75">
      <c r="G221" s="18"/>
    </row>
    <row r="222" s="12" customFormat="1" ht="12.75">
      <c r="G222" s="18"/>
    </row>
    <row r="223" s="12" customFormat="1" ht="12.75">
      <c r="G223" s="18"/>
    </row>
    <row r="224" s="12" customFormat="1" ht="12.75">
      <c r="G224" s="18"/>
    </row>
    <row r="225" s="12" customFormat="1" ht="12.75">
      <c r="G225" s="18"/>
    </row>
    <row r="226" s="12" customFormat="1" ht="12.75">
      <c r="G226" s="18"/>
    </row>
    <row r="227" s="12" customFormat="1" ht="12.75">
      <c r="G227" s="18"/>
    </row>
    <row r="228" s="12" customFormat="1" ht="12.75">
      <c r="G228" s="18"/>
    </row>
    <row r="229" s="12" customFormat="1" ht="12.75">
      <c r="G229" s="18"/>
    </row>
    <row r="230" s="12" customFormat="1" ht="12.75">
      <c r="G230" s="18"/>
    </row>
    <row r="231" s="12" customFormat="1" ht="12.75">
      <c r="G231" s="18"/>
    </row>
    <row r="232" s="12" customFormat="1" ht="12.75">
      <c r="G232" s="18"/>
    </row>
    <row r="233" s="12" customFormat="1" ht="12.75">
      <c r="G233" s="18"/>
    </row>
    <row r="234" s="12" customFormat="1" ht="12.75">
      <c r="G234" s="18"/>
    </row>
    <row r="235" s="12" customFormat="1" ht="12.75">
      <c r="G235" s="18"/>
    </row>
    <row r="236" s="12" customFormat="1" ht="12.75">
      <c r="G236" s="18"/>
    </row>
    <row r="237" s="12" customFormat="1" ht="12.75">
      <c r="G237" s="18"/>
    </row>
    <row r="238" s="12" customFormat="1" ht="12.75">
      <c r="G238" s="18"/>
    </row>
    <row r="239" s="12" customFormat="1" ht="12.75">
      <c r="G239" s="18"/>
    </row>
    <row r="240" s="12" customFormat="1" ht="12.75">
      <c r="G240" s="18"/>
    </row>
    <row r="241" s="12" customFormat="1" ht="12.75">
      <c r="G241" s="18"/>
    </row>
    <row r="242" s="12" customFormat="1" ht="12.75">
      <c r="G242" s="18"/>
    </row>
    <row r="243" s="12" customFormat="1" ht="12.75">
      <c r="G243" s="18"/>
    </row>
    <row r="244" s="12" customFormat="1" ht="12.75">
      <c r="G244" s="18"/>
    </row>
    <row r="245" s="12" customFormat="1" ht="12.75">
      <c r="G245" s="18"/>
    </row>
    <row r="246" s="12" customFormat="1" ht="12.75">
      <c r="G246" s="18"/>
    </row>
    <row r="247" s="12" customFormat="1" ht="12.75">
      <c r="G247" s="18"/>
    </row>
    <row r="248" s="12" customFormat="1" ht="12.75">
      <c r="G248" s="18"/>
    </row>
    <row r="249" s="12" customFormat="1" ht="12.75">
      <c r="G249" s="18"/>
    </row>
    <row r="250" s="12" customFormat="1" ht="12.75">
      <c r="G250" s="18"/>
    </row>
    <row r="251" s="12" customFormat="1" ht="12.75">
      <c r="G251" s="18"/>
    </row>
    <row r="252" s="12" customFormat="1" ht="12.75">
      <c r="G252" s="18"/>
    </row>
    <row r="253" s="12" customFormat="1" ht="12.75">
      <c r="G253" s="18"/>
    </row>
    <row r="254" s="12" customFormat="1" ht="12.75">
      <c r="G254" s="18"/>
    </row>
    <row r="255" s="12" customFormat="1" ht="12.75">
      <c r="G255" s="18"/>
    </row>
    <row r="256" s="12" customFormat="1" ht="12.75">
      <c r="G256" s="18"/>
    </row>
    <row r="257" s="12" customFormat="1" ht="12.75">
      <c r="G257" s="18"/>
    </row>
    <row r="258" s="12" customFormat="1" ht="12.75">
      <c r="G258" s="18"/>
    </row>
    <row r="259" s="12" customFormat="1" ht="12.75">
      <c r="G259" s="18"/>
    </row>
    <row r="260" s="12" customFormat="1" ht="12.75">
      <c r="G260" s="18"/>
    </row>
    <row r="261" s="12" customFormat="1" ht="12.75">
      <c r="G261" s="18"/>
    </row>
    <row r="262" s="12" customFormat="1" ht="12.75">
      <c r="G262" s="18"/>
    </row>
    <row r="263" s="12" customFormat="1" ht="12.75">
      <c r="G263" s="18"/>
    </row>
    <row r="264" s="12" customFormat="1" ht="12.75">
      <c r="G264" s="18"/>
    </row>
    <row r="265" s="12" customFormat="1" ht="12.75">
      <c r="G265" s="18"/>
    </row>
    <row r="266" s="12" customFormat="1" ht="12.75">
      <c r="G266" s="18"/>
    </row>
    <row r="267" s="12" customFormat="1" ht="12.75">
      <c r="G267" s="18"/>
    </row>
    <row r="268" s="12" customFormat="1" ht="12.75">
      <c r="G268" s="18"/>
    </row>
    <row r="269" s="12" customFormat="1" ht="12.75">
      <c r="G269" s="18"/>
    </row>
    <row r="270" s="12" customFormat="1" ht="12.75">
      <c r="G270" s="18"/>
    </row>
    <row r="271" s="12" customFormat="1" ht="12.75">
      <c r="G271" s="18"/>
    </row>
    <row r="272" s="12" customFormat="1" ht="12.75">
      <c r="G272" s="18"/>
    </row>
    <row r="273" s="12" customFormat="1" ht="12.75">
      <c r="G273" s="18"/>
    </row>
    <row r="274" s="12" customFormat="1" ht="12.75">
      <c r="G274" s="18"/>
    </row>
    <row r="275" s="12" customFormat="1" ht="12.75">
      <c r="G275" s="18"/>
    </row>
    <row r="276" s="12" customFormat="1" ht="12.75">
      <c r="G276" s="18"/>
    </row>
    <row r="277" s="12" customFormat="1" ht="12.75">
      <c r="G277" s="18"/>
    </row>
    <row r="278" s="12" customFormat="1" ht="12.75">
      <c r="G278" s="18"/>
    </row>
    <row r="279" s="12" customFormat="1" ht="12.75">
      <c r="G279" s="18"/>
    </row>
    <row r="280" s="12" customFormat="1" ht="12.75">
      <c r="G280" s="18"/>
    </row>
    <row r="281" s="12" customFormat="1" ht="12.75">
      <c r="G281" s="18"/>
    </row>
    <row r="282" s="12" customFormat="1" ht="12.75">
      <c r="G282" s="18"/>
    </row>
    <row r="283" s="12" customFormat="1" ht="12.75">
      <c r="G283" s="18"/>
    </row>
    <row r="284" s="12" customFormat="1" ht="12.75">
      <c r="G284" s="18"/>
    </row>
    <row r="285" s="12" customFormat="1" ht="12.75">
      <c r="G285" s="18"/>
    </row>
    <row r="286" s="12" customFormat="1" ht="12.75">
      <c r="G286" s="18"/>
    </row>
    <row r="287" s="12" customFormat="1" ht="12.75">
      <c r="G287" s="18"/>
    </row>
    <row r="288" s="12" customFormat="1" ht="12.75">
      <c r="G288" s="18"/>
    </row>
    <row r="289" s="12" customFormat="1" ht="12.75">
      <c r="G289" s="18"/>
    </row>
    <row r="290" s="12" customFormat="1" ht="12.75">
      <c r="G290" s="18"/>
    </row>
    <row r="291" s="12" customFormat="1" ht="12.75">
      <c r="G291" s="18"/>
    </row>
    <row r="292" s="12" customFormat="1" ht="12.75">
      <c r="G292" s="18"/>
    </row>
    <row r="293" s="12" customFormat="1" ht="12.75">
      <c r="G293" s="18"/>
    </row>
    <row r="294" s="12" customFormat="1" ht="12.75">
      <c r="G294" s="18"/>
    </row>
    <row r="295" s="12" customFormat="1" ht="12.75">
      <c r="G295" s="18"/>
    </row>
    <row r="296" s="12" customFormat="1" ht="12.75">
      <c r="G296" s="18"/>
    </row>
    <row r="297" s="12" customFormat="1" ht="12.75">
      <c r="G297" s="18"/>
    </row>
    <row r="298" s="12" customFormat="1" ht="12.75">
      <c r="G298" s="18"/>
    </row>
    <row r="299" s="12" customFormat="1" ht="12.75">
      <c r="G299" s="18"/>
    </row>
    <row r="300" s="12" customFormat="1" ht="12.75">
      <c r="G300" s="18"/>
    </row>
    <row r="301" s="12" customFormat="1" ht="12.75">
      <c r="G301" s="18"/>
    </row>
    <row r="302" s="12" customFormat="1" ht="12.75">
      <c r="G302" s="18"/>
    </row>
    <row r="303" s="12" customFormat="1" ht="12.75">
      <c r="G303" s="18"/>
    </row>
    <row r="304" s="12" customFormat="1" ht="12.75">
      <c r="G304" s="18"/>
    </row>
    <row r="305" s="12" customFormat="1" ht="12.75">
      <c r="G305" s="18"/>
    </row>
    <row r="306" s="12" customFormat="1" ht="12.75">
      <c r="G306" s="18"/>
    </row>
    <row r="307" s="12" customFormat="1" ht="12.75">
      <c r="G307" s="18"/>
    </row>
    <row r="308" s="12" customFormat="1" ht="12.75">
      <c r="G308" s="18"/>
    </row>
    <row r="309" s="12" customFormat="1" ht="12.75">
      <c r="G309" s="18"/>
    </row>
    <row r="310" s="12" customFormat="1" ht="12.75">
      <c r="G310" s="18"/>
    </row>
    <row r="311" s="12" customFormat="1" ht="12.75">
      <c r="G311" s="18"/>
    </row>
    <row r="312" s="12" customFormat="1" ht="12.75">
      <c r="G312" s="18"/>
    </row>
    <row r="313" s="12" customFormat="1" ht="12.75">
      <c r="G313" s="18"/>
    </row>
    <row r="314" s="12" customFormat="1" ht="12.75">
      <c r="G314" s="18"/>
    </row>
    <row r="315" s="12" customFormat="1" ht="12.75">
      <c r="G315" s="18"/>
    </row>
    <row r="316" s="12" customFormat="1" ht="12.75">
      <c r="G316" s="18"/>
    </row>
    <row r="317" s="12" customFormat="1" ht="12.75">
      <c r="G317" s="18"/>
    </row>
    <row r="318" s="12" customFormat="1" ht="12.75">
      <c r="G318" s="18"/>
    </row>
    <row r="319" s="12" customFormat="1" ht="12.75">
      <c r="G319" s="18"/>
    </row>
    <row r="320" s="12" customFormat="1" ht="12.75">
      <c r="G320" s="18"/>
    </row>
    <row r="321" s="12" customFormat="1" ht="12.75">
      <c r="G321" s="18"/>
    </row>
    <row r="322" s="12" customFormat="1" ht="12.75">
      <c r="G322" s="18"/>
    </row>
    <row r="323" s="12" customFormat="1" ht="12.75">
      <c r="G323" s="18"/>
    </row>
    <row r="324" s="12" customFormat="1" ht="12.75">
      <c r="G324" s="18"/>
    </row>
    <row r="325" s="12" customFormat="1" ht="12.75">
      <c r="G325" s="18"/>
    </row>
    <row r="326" s="12" customFormat="1" ht="12.75">
      <c r="G326" s="18"/>
    </row>
    <row r="327" s="12" customFormat="1" ht="12.75">
      <c r="G327" s="18"/>
    </row>
    <row r="328" s="12" customFormat="1" ht="12.75">
      <c r="G328" s="18"/>
    </row>
    <row r="329" s="12" customFormat="1" ht="12.75">
      <c r="G329" s="18"/>
    </row>
    <row r="330" s="12" customFormat="1" ht="12.75">
      <c r="G330" s="18"/>
    </row>
    <row r="331" s="12" customFormat="1" ht="12.75">
      <c r="G331" s="18"/>
    </row>
    <row r="332" s="12" customFormat="1" ht="12.75">
      <c r="G332" s="18"/>
    </row>
    <row r="333" s="12" customFormat="1" ht="12.75">
      <c r="G333" s="18"/>
    </row>
    <row r="334" s="12" customFormat="1" ht="12.75">
      <c r="G334" s="18"/>
    </row>
    <row r="335" s="12" customFormat="1" ht="12.75">
      <c r="G335" s="18"/>
    </row>
    <row r="336" s="12" customFormat="1" ht="12.75">
      <c r="G336" s="18"/>
    </row>
    <row r="337" s="12" customFormat="1" ht="12.75">
      <c r="G337" s="18"/>
    </row>
    <row r="338" s="12" customFormat="1" ht="12.75">
      <c r="G338" s="18"/>
    </row>
    <row r="339" s="12" customFormat="1" ht="12.75">
      <c r="G339" s="18"/>
    </row>
    <row r="340" s="12" customFormat="1" ht="12.75">
      <c r="G340" s="18"/>
    </row>
    <row r="341" s="12" customFormat="1" ht="12.75">
      <c r="G341" s="18"/>
    </row>
    <row r="342" s="12" customFormat="1" ht="12.75">
      <c r="G342" s="18"/>
    </row>
    <row r="343" s="12" customFormat="1" ht="12.75">
      <c r="G343" s="18"/>
    </row>
    <row r="344" s="12" customFormat="1" ht="12.75">
      <c r="G344" s="18"/>
    </row>
    <row r="345" s="12" customFormat="1" ht="12.75">
      <c r="G345" s="18"/>
    </row>
    <row r="346" s="12" customFormat="1" ht="12.75">
      <c r="G346" s="18"/>
    </row>
    <row r="347" s="12" customFormat="1" ht="12.75">
      <c r="G347" s="18"/>
    </row>
    <row r="348" s="12" customFormat="1" ht="12.75">
      <c r="G348" s="18"/>
    </row>
    <row r="349" s="12" customFormat="1" ht="12.75">
      <c r="G349" s="18"/>
    </row>
    <row r="350" s="12" customFormat="1" ht="12.75">
      <c r="G350" s="18"/>
    </row>
    <row r="351" s="12" customFormat="1" ht="12.75">
      <c r="G351" s="18"/>
    </row>
    <row r="352" s="12" customFormat="1" ht="12.75">
      <c r="G352" s="18"/>
    </row>
    <row r="353" s="12" customFormat="1" ht="12.75">
      <c r="G353" s="18"/>
    </row>
    <row r="354" s="12" customFormat="1" ht="12.75">
      <c r="G354" s="18"/>
    </row>
    <row r="355" s="12" customFormat="1" ht="12.75">
      <c r="G355" s="18"/>
    </row>
    <row r="356" s="12" customFormat="1" ht="12.75">
      <c r="G356" s="18"/>
    </row>
    <row r="357" s="12" customFormat="1" ht="12.75">
      <c r="G357" s="18"/>
    </row>
    <row r="358" s="12" customFormat="1" ht="12.75">
      <c r="G358" s="18"/>
    </row>
    <row r="359" s="12" customFormat="1" ht="12.75">
      <c r="G359" s="18"/>
    </row>
    <row r="360" s="12" customFormat="1" ht="12.75">
      <c r="G360" s="18"/>
    </row>
    <row r="361" s="12" customFormat="1" ht="12.75">
      <c r="G361" s="18"/>
    </row>
    <row r="362" s="12" customFormat="1" ht="12.75">
      <c r="G362" s="18"/>
    </row>
    <row r="363" s="12" customFormat="1" ht="12.75">
      <c r="G363" s="18"/>
    </row>
    <row r="364" s="12" customFormat="1" ht="12.75">
      <c r="G364" s="18"/>
    </row>
    <row r="365" s="12" customFormat="1" ht="12.75">
      <c r="G365" s="18"/>
    </row>
    <row r="366" s="12" customFormat="1" ht="12.75">
      <c r="G366" s="18"/>
    </row>
    <row r="367" s="12" customFormat="1" ht="12.75">
      <c r="G367" s="18"/>
    </row>
    <row r="368" s="12" customFormat="1" ht="12.75">
      <c r="G368" s="18"/>
    </row>
    <row r="369" s="12" customFormat="1" ht="12.75">
      <c r="G369" s="18"/>
    </row>
    <row r="370" s="12" customFormat="1" ht="12.75">
      <c r="G370" s="18"/>
    </row>
    <row r="371" s="12" customFormat="1" ht="12.75">
      <c r="G371" s="18"/>
    </row>
    <row r="372" s="12" customFormat="1" ht="12.75">
      <c r="G372" s="18"/>
    </row>
    <row r="373" s="12" customFormat="1" ht="12.75">
      <c r="G373" s="18"/>
    </row>
    <row r="374" s="12" customFormat="1" ht="12.75">
      <c r="G374" s="18"/>
    </row>
    <row r="375" s="12" customFormat="1" ht="12.75">
      <c r="G375" s="18"/>
    </row>
    <row r="376" s="12" customFormat="1" ht="12.75">
      <c r="G376" s="18"/>
    </row>
    <row r="377" s="12" customFormat="1" ht="12.75">
      <c r="G377" s="18"/>
    </row>
    <row r="378" s="12" customFormat="1" ht="12.75">
      <c r="G378" s="18"/>
    </row>
    <row r="379" s="12" customFormat="1" ht="12.75">
      <c r="G379" s="18"/>
    </row>
    <row r="380" s="12" customFormat="1" ht="12.75">
      <c r="G380" s="18"/>
    </row>
    <row r="381" s="12" customFormat="1" ht="12.75">
      <c r="G381" s="18"/>
    </row>
    <row r="382" s="12" customFormat="1" ht="12.75">
      <c r="G382" s="18"/>
    </row>
    <row r="383" s="12" customFormat="1" ht="12.75">
      <c r="G383" s="18"/>
    </row>
    <row r="384" s="12" customFormat="1" ht="12.75">
      <c r="G384" s="18"/>
    </row>
    <row r="385" s="12" customFormat="1" ht="12.75">
      <c r="G385" s="18"/>
    </row>
    <row r="386" s="12" customFormat="1" ht="12.75">
      <c r="G386" s="18"/>
    </row>
    <row r="387" s="12" customFormat="1" ht="12.75">
      <c r="G387" s="18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81"/>
  <sheetViews>
    <sheetView workbookViewId="0" topLeftCell="A1">
      <selection activeCell="J6" sqref="J6:L6"/>
    </sheetView>
  </sheetViews>
  <sheetFormatPr defaultColWidth="9.00390625" defaultRowHeight="12.75"/>
  <cols>
    <col min="1" max="1" width="12.75390625" style="6" customWidth="1"/>
    <col min="2" max="2" width="8.375" style="2" customWidth="1"/>
    <col min="3" max="3" width="7.625" style="2" customWidth="1"/>
    <col min="4" max="4" width="9.125" style="2" customWidth="1"/>
    <col min="5" max="5" width="8.625" style="2" customWidth="1"/>
    <col min="6" max="6" width="4.375" style="2" customWidth="1"/>
    <col min="7" max="7" width="34.875" style="3" customWidth="1"/>
    <col min="8" max="8" width="11.125" style="2" customWidth="1"/>
    <col min="9" max="9" width="13.00390625" style="15" customWidth="1"/>
    <col min="10" max="23" width="9.125" style="12" customWidth="1"/>
    <col min="24" max="16384" width="9.125" style="2" customWidth="1"/>
  </cols>
  <sheetData>
    <row r="1" spans="1:9" ht="21.75" customHeight="1">
      <c r="A1" s="67" t="s">
        <v>76</v>
      </c>
      <c r="B1" s="68"/>
      <c r="C1" s="68"/>
      <c r="D1" s="68"/>
      <c r="E1" s="68"/>
      <c r="F1" s="68"/>
      <c r="G1" s="68"/>
      <c r="H1" s="68"/>
      <c r="I1" s="68"/>
    </row>
    <row r="2" spans="1:10" ht="76.5">
      <c r="A2" s="5" t="s">
        <v>16</v>
      </c>
      <c r="B2" s="1" t="s">
        <v>12</v>
      </c>
      <c r="C2" s="1" t="s">
        <v>18</v>
      </c>
      <c r="D2" s="1" t="s">
        <v>13</v>
      </c>
      <c r="E2" s="1" t="s">
        <v>19</v>
      </c>
      <c r="F2" s="1" t="s">
        <v>20</v>
      </c>
      <c r="G2" s="5" t="s">
        <v>125</v>
      </c>
      <c r="H2" s="1" t="s">
        <v>15</v>
      </c>
      <c r="I2" s="1" t="s">
        <v>22</v>
      </c>
      <c r="J2" s="16"/>
    </row>
    <row r="3" spans="1:23" s="4" customFormat="1" ht="12.75" customHeight="1">
      <c r="A3" s="36">
        <v>-118406.75</v>
      </c>
      <c r="B3" s="4">
        <v>4164.4</v>
      </c>
      <c r="C3" s="36">
        <v>4.01</v>
      </c>
      <c r="D3" s="36">
        <f>B3*C3*12</f>
        <v>200390.92799999999</v>
      </c>
      <c r="E3" s="36">
        <f>A3+D3</f>
        <v>81984.17799999999</v>
      </c>
      <c r="F3" s="46">
        <v>1</v>
      </c>
      <c r="G3" s="49" t="s">
        <v>52</v>
      </c>
      <c r="H3" s="36">
        <v>444</v>
      </c>
      <c r="I3" s="3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4" customFormat="1" ht="12.75">
      <c r="A4" s="36"/>
      <c r="B4" s="36"/>
      <c r="C4" s="36"/>
      <c r="D4" s="36"/>
      <c r="E4" s="36"/>
      <c r="F4" s="46">
        <v>2</v>
      </c>
      <c r="G4" s="49" t="s">
        <v>126</v>
      </c>
      <c r="H4" s="36">
        <v>861</v>
      </c>
      <c r="I4" s="3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4" customFormat="1" ht="25.5">
      <c r="A5" s="36"/>
      <c r="B5" s="36"/>
      <c r="C5" s="36"/>
      <c r="D5" s="36"/>
      <c r="E5" s="36"/>
      <c r="F5" s="46">
        <v>3</v>
      </c>
      <c r="G5" s="49" t="s">
        <v>142</v>
      </c>
      <c r="H5" s="36">
        <v>1663</v>
      </c>
      <c r="I5" s="3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2.75">
      <c r="A6" s="36"/>
      <c r="B6" s="36"/>
      <c r="C6" s="36"/>
      <c r="D6" s="36"/>
      <c r="E6" s="36"/>
      <c r="F6" s="46">
        <v>4</v>
      </c>
      <c r="G6" s="49" t="s">
        <v>224</v>
      </c>
      <c r="H6" s="36">
        <v>296</v>
      </c>
      <c r="I6" s="3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25.5">
      <c r="A7" s="36"/>
      <c r="B7" s="36"/>
      <c r="C7" s="36"/>
      <c r="D7" s="36"/>
      <c r="E7" s="36"/>
      <c r="F7" s="46">
        <v>5</v>
      </c>
      <c r="G7" s="49" t="s">
        <v>286</v>
      </c>
      <c r="H7" s="36">
        <v>10790</v>
      </c>
      <c r="I7" s="3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17" customFormat="1" ht="25.5">
      <c r="A8" s="36"/>
      <c r="B8" s="36"/>
      <c r="C8" s="36"/>
      <c r="D8" s="36"/>
      <c r="E8" s="36"/>
      <c r="F8" s="46">
        <v>18</v>
      </c>
      <c r="G8" s="49" t="s">
        <v>102</v>
      </c>
      <c r="H8" s="36">
        <v>118.69</v>
      </c>
      <c r="I8" s="3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17" customFormat="1" ht="12.75">
      <c r="A9" s="36"/>
      <c r="B9" s="36"/>
      <c r="C9" s="36"/>
      <c r="D9" s="36"/>
      <c r="E9" s="36"/>
      <c r="F9" s="36"/>
      <c r="G9" s="37" t="s">
        <v>21</v>
      </c>
      <c r="H9" s="36">
        <f>SUM(H3:H8)</f>
        <v>14172.69</v>
      </c>
      <c r="I9" s="36">
        <f>E3-H9</f>
        <v>67811.48799999998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13" customFormat="1" ht="12.75">
      <c r="A10" s="12"/>
      <c r="G10" s="14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13" customFormat="1" ht="12.75">
      <c r="A11" s="12"/>
      <c r="G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13" customFormat="1" ht="12.75">
      <c r="A12" s="12"/>
      <c r="G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13" customFormat="1" ht="12.75">
      <c r="A13" s="12"/>
      <c r="G13" s="14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s="13" customFormat="1" ht="12.75">
      <c r="A14" s="12"/>
      <c r="G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13" customFormat="1" ht="12.75">
      <c r="A15" s="12"/>
      <c r="G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s="13" customFormat="1" ht="12.75">
      <c r="A16" s="12"/>
      <c r="G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s="13" customFormat="1" ht="12.75">
      <c r="A17" s="12"/>
      <c r="G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s="13" customFormat="1" ht="12.75">
      <c r="A18" s="12"/>
      <c r="G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13" customFormat="1" ht="12.75">
      <c r="A19" s="12"/>
      <c r="G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13" customFormat="1" ht="12.75">
      <c r="A20" s="12"/>
      <c r="G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3" customFormat="1" ht="12.75">
      <c r="A21" s="12"/>
      <c r="G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3" customFormat="1" ht="12.75">
      <c r="A22" s="12"/>
      <c r="G22" s="1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3" customFormat="1" ht="12.75">
      <c r="A23" s="12"/>
      <c r="G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13" customFormat="1" ht="12.75">
      <c r="A24" s="12"/>
      <c r="G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3" customFormat="1" ht="12.75">
      <c r="A25" s="12"/>
      <c r="G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3" customFormat="1" ht="12.75">
      <c r="A26" s="12"/>
      <c r="G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s="13" customFormat="1" ht="12.75">
      <c r="A27" s="12"/>
      <c r="G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3" customFormat="1" ht="12.75">
      <c r="A28" s="12"/>
      <c r="G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3" customFormat="1" ht="12.75">
      <c r="A29" s="12"/>
      <c r="G29" s="14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3" customFormat="1" ht="12.75">
      <c r="A30" s="12"/>
      <c r="G30" s="14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3" customFormat="1" ht="12.75">
      <c r="A31" s="12"/>
      <c r="G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3" customFormat="1" ht="12.75">
      <c r="A32" s="12"/>
      <c r="G32" s="1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3" customFormat="1" ht="12.75">
      <c r="A33" s="12"/>
      <c r="G33" s="14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3" customFormat="1" ht="12.75">
      <c r="A34" s="12"/>
      <c r="G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3" customFormat="1" ht="12.75">
      <c r="A35" s="12"/>
      <c r="G35" s="14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3" customFormat="1" ht="12.75">
      <c r="A36" s="12"/>
      <c r="G36" s="14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3" customFormat="1" ht="12.75">
      <c r="A37" s="12"/>
      <c r="G37" s="14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3" customFormat="1" ht="12.75">
      <c r="A38" s="12"/>
      <c r="G38" s="14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3" customFormat="1" ht="12.75">
      <c r="A39" s="12"/>
      <c r="G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3" customFormat="1" ht="12.75">
      <c r="A40" s="12"/>
      <c r="G40" s="14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3" customFormat="1" ht="12.75">
      <c r="A41" s="12"/>
      <c r="G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13" customFormat="1" ht="12.75">
      <c r="A42" s="12"/>
      <c r="G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13" customFormat="1" ht="12.75">
      <c r="A43" s="12"/>
      <c r="G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s="13" customFormat="1" ht="12.75">
      <c r="A44" s="12"/>
      <c r="G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s="13" customFormat="1" ht="12.75">
      <c r="A45" s="12"/>
      <c r="G45" s="1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s="13" customFormat="1" ht="12.75">
      <c r="A46" s="12"/>
      <c r="G46" s="1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s="13" customFormat="1" ht="12.75">
      <c r="A47" s="12"/>
      <c r="G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s="13" customFormat="1" ht="12.75">
      <c r="A48" s="12"/>
      <c r="G48" s="1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13" customFormat="1" ht="12.75">
      <c r="A49" s="12"/>
      <c r="G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13" customFormat="1" ht="12.75">
      <c r="A50" s="12"/>
      <c r="G50" s="1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13" customFormat="1" ht="12.75">
      <c r="A51" s="12"/>
      <c r="G51" s="1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s="13" customFormat="1" ht="12.75">
      <c r="A52" s="12"/>
      <c r="G52" s="14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s="13" customFormat="1" ht="12.75">
      <c r="A53" s="12"/>
      <c r="G53" s="14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s="13" customFormat="1" ht="12.75">
      <c r="A54" s="12"/>
      <c r="G54" s="14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13" customFormat="1" ht="12.75">
      <c r="A55" s="12"/>
      <c r="G55" s="14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13" customFormat="1" ht="12.75">
      <c r="A56" s="12"/>
      <c r="G56" s="14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13" customFormat="1" ht="12.75">
      <c r="A57" s="12"/>
      <c r="G57" s="14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13" customFormat="1" ht="12.75">
      <c r="A58" s="12"/>
      <c r="G58" s="1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13" customFormat="1" ht="12.75">
      <c r="A59" s="12"/>
      <c r="G59" s="14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13" customFormat="1" ht="12.75">
      <c r="A60" s="12"/>
      <c r="G60" s="14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s="13" customFormat="1" ht="12.75">
      <c r="A61" s="12"/>
      <c r="G61" s="14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13" customFormat="1" ht="12.75">
      <c r="A62" s="12"/>
      <c r="G62" s="14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13" customFormat="1" ht="12.75">
      <c r="A63" s="12"/>
      <c r="G63" s="14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s="13" customFormat="1" ht="12.75">
      <c r="A64" s="12"/>
      <c r="G64" s="14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s="13" customFormat="1" ht="12.75">
      <c r="A65" s="12"/>
      <c r="G65" s="14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s="13" customFormat="1" ht="12.75">
      <c r="A66" s="12"/>
      <c r="G66" s="14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s="13" customFormat="1" ht="12.75">
      <c r="A67" s="12"/>
      <c r="G67" s="14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13" customFormat="1" ht="12.75">
      <c r="A68" s="12"/>
      <c r="G68" s="14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13" customFormat="1" ht="12.75">
      <c r="A69" s="12"/>
      <c r="G69" s="14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s="13" customFormat="1" ht="12.75">
      <c r="A70" s="12"/>
      <c r="G70" s="14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s="13" customFormat="1" ht="12.75">
      <c r="A71" s="12"/>
      <c r="G71" s="14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s="13" customFormat="1" ht="12.75">
      <c r="A72" s="12"/>
      <c r="G72" s="14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s="13" customFormat="1" ht="12.75">
      <c r="A73" s="12"/>
      <c r="G73" s="14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s="13" customFormat="1" ht="12.75">
      <c r="A74" s="12"/>
      <c r="G74" s="14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13" customFormat="1" ht="12.75">
      <c r="A75" s="12"/>
      <c r="G75" s="14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13" customFormat="1" ht="12.75">
      <c r="A76" s="12"/>
      <c r="G76" s="14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s="13" customFormat="1" ht="12.75">
      <c r="A77" s="12"/>
      <c r="G77" s="1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s="13" customFormat="1" ht="12.75">
      <c r="A78" s="12"/>
      <c r="G78" s="1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s="13" customFormat="1" ht="12.75">
      <c r="A79" s="12"/>
      <c r="G79" s="1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s="13" customFormat="1" ht="12.75">
      <c r="A80" s="12"/>
      <c r="G80" s="1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s="13" customFormat="1" ht="12.75">
      <c r="A81" s="12"/>
      <c r="G81" s="1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13" customFormat="1" ht="12.75">
      <c r="A82" s="12"/>
      <c r="G82" s="14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13" customFormat="1" ht="12.75">
      <c r="A83" s="12"/>
      <c r="G83" s="14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s="13" customFormat="1" ht="12.75">
      <c r="A84" s="12"/>
      <c r="G84" s="14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s="13" customFormat="1" ht="12.75">
      <c r="A85" s="12"/>
      <c r="G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s="13" customFormat="1" ht="12.75">
      <c r="A86" s="12"/>
      <c r="G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s="13" customFormat="1" ht="12.75">
      <c r="A87" s="12"/>
      <c r="G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s="13" customFormat="1" ht="12.75">
      <c r="A88" s="12"/>
      <c r="G88" s="14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s="13" customFormat="1" ht="12.75">
      <c r="A89" s="12"/>
      <c r="G89" s="14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s="13" customFormat="1" ht="12.75">
      <c r="A90" s="12"/>
      <c r="G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s="13" customFormat="1" ht="12.75">
      <c r="A91" s="12"/>
      <c r="G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s="13" customFormat="1" ht="12.75">
      <c r="A92" s="12"/>
      <c r="G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s="13" customFormat="1" ht="12.75">
      <c r="A93" s="12"/>
      <c r="G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s="13" customFormat="1" ht="12.75">
      <c r="A94" s="12"/>
      <c r="G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s="13" customFormat="1" ht="12.75">
      <c r="A95" s="12"/>
      <c r="G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s="13" customFormat="1" ht="12.75">
      <c r="A96" s="12"/>
      <c r="G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s="13" customFormat="1" ht="12.75">
      <c r="A97" s="12"/>
      <c r="G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s="13" customFormat="1" ht="12.75">
      <c r="A98" s="12"/>
      <c r="G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s="13" customFormat="1" ht="12.75">
      <c r="A99" s="12"/>
      <c r="G99" s="14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s="13" customFormat="1" ht="12.75">
      <c r="A100" s="12"/>
      <c r="G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s="13" customFormat="1" ht="12.75">
      <c r="A101" s="12"/>
      <c r="G101" s="14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s="13" customFormat="1" ht="12.75">
      <c r="A102" s="12"/>
      <c r="G102" s="14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s="13" customFormat="1" ht="12.75">
      <c r="A103" s="12"/>
      <c r="G103" s="14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s="13" customFormat="1" ht="12.75">
      <c r="A104" s="12"/>
      <c r="G104" s="14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s="13" customFormat="1" ht="12.75">
      <c r="A105" s="12"/>
      <c r="G105" s="14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s="13" customFormat="1" ht="12.75">
      <c r="A106" s="12"/>
      <c r="G106" s="14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s="13" customFormat="1" ht="12.75">
      <c r="A107" s="12"/>
      <c r="G107" s="14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s="13" customFormat="1" ht="12.75">
      <c r="A108" s="12"/>
      <c r="G108" s="14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s="13" customFormat="1" ht="12.75">
      <c r="A109" s="12"/>
      <c r="G109" s="14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s="13" customFormat="1" ht="12.75">
      <c r="A110" s="12"/>
      <c r="G110" s="14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s="13" customFormat="1" ht="12.75">
      <c r="A111" s="12"/>
      <c r="G111" s="14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s="13" customFormat="1" ht="12.75">
      <c r="A112" s="12"/>
      <c r="G112" s="14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s="13" customFormat="1" ht="12.75">
      <c r="A113" s="12"/>
      <c r="G113" s="14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s="13" customFormat="1" ht="12.75">
      <c r="A114" s="12"/>
      <c r="G114" s="14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s="13" customFormat="1" ht="12.75">
      <c r="A115" s="12"/>
      <c r="G115" s="14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s="13" customFormat="1" ht="12.75">
      <c r="A116" s="12"/>
      <c r="G116" s="14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s="13" customFormat="1" ht="12.75">
      <c r="A117" s="12"/>
      <c r="G117" s="14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s="13" customFormat="1" ht="12.75">
      <c r="A118" s="12"/>
      <c r="G118" s="14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s="13" customFormat="1" ht="12.75">
      <c r="A119" s="12"/>
      <c r="G119" s="14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s="13" customFormat="1" ht="12.75">
      <c r="A120" s="12"/>
      <c r="G120" s="14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s="13" customFormat="1" ht="12.75">
      <c r="A121" s="12"/>
      <c r="G121" s="1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s="13" customFormat="1" ht="12.75">
      <c r="A122" s="12"/>
      <c r="G122" s="14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s="13" customFormat="1" ht="12.75">
      <c r="A123" s="12"/>
      <c r="G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s="13" customFormat="1" ht="12.75">
      <c r="A124" s="12"/>
      <c r="G124" s="14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s="13" customFormat="1" ht="12.75">
      <c r="A125" s="12"/>
      <c r="G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s="13" customFormat="1" ht="12.75">
      <c r="A126" s="12"/>
      <c r="G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s="13" customFormat="1" ht="12.75">
      <c r="A127" s="12"/>
      <c r="G127" s="14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s="13" customFormat="1" ht="12.75">
      <c r="A128" s="12"/>
      <c r="G128" s="14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s="13" customFormat="1" ht="12.75">
      <c r="A129" s="12"/>
      <c r="G129" s="14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s="13" customFormat="1" ht="12.75">
      <c r="A130" s="12"/>
      <c r="G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s="13" customFormat="1" ht="12.75">
      <c r="A131" s="12"/>
      <c r="G131" s="14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s="13" customFormat="1" ht="12.75">
      <c r="A132" s="12"/>
      <c r="G132" s="14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s="13" customFormat="1" ht="12.75">
      <c r="A133" s="12"/>
      <c r="G133" s="14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s="13" customFormat="1" ht="12.75">
      <c r="A134" s="12"/>
      <c r="G134" s="14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s="13" customFormat="1" ht="12.75">
      <c r="A135" s="12"/>
      <c r="G135" s="14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s="13" customFormat="1" ht="12.75">
      <c r="A136" s="12"/>
      <c r="G136" s="14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s="13" customFormat="1" ht="12.75">
      <c r="A137" s="12"/>
      <c r="G137" s="14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s="13" customFormat="1" ht="12.75">
      <c r="A138" s="12"/>
      <c r="G138" s="14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s="13" customFormat="1" ht="12.75">
      <c r="A139" s="12"/>
      <c r="G139" s="1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s="13" customFormat="1" ht="12.75">
      <c r="A140" s="12"/>
      <c r="G140" s="14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s="13" customFormat="1" ht="12.75">
      <c r="A141" s="12"/>
      <c r="G141" s="14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s="13" customFormat="1" ht="12.75">
      <c r="A142" s="12"/>
      <c r="G142" s="14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s="13" customFormat="1" ht="12.75">
      <c r="A143" s="12"/>
      <c r="G143" s="14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s="13" customFormat="1" ht="12.75">
      <c r="A144" s="12"/>
      <c r="G144" s="14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s="13" customFormat="1" ht="12.75">
      <c r="A145" s="12"/>
      <c r="G145" s="1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s="13" customFormat="1" ht="12.75">
      <c r="A146" s="12"/>
      <c r="G146" s="14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s="13" customFormat="1" ht="12.75">
      <c r="A147" s="12"/>
      <c r="G147" s="14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s="13" customFormat="1" ht="12.75">
      <c r="A148" s="12"/>
      <c r="G148" s="14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s="13" customFormat="1" ht="12.75">
      <c r="A149" s="12"/>
      <c r="G149" s="14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s="13" customFormat="1" ht="12.75">
      <c r="A150" s="12"/>
      <c r="G150" s="14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s="13" customFormat="1" ht="12.75">
      <c r="A151" s="12"/>
      <c r="G151" s="14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s="13" customFormat="1" ht="12.75">
      <c r="A152" s="12"/>
      <c r="G152" s="14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s="13" customFormat="1" ht="12.75">
      <c r="A153" s="12"/>
      <c r="G153" s="14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s="13" customFormat="1" ht="12.75">
      <c r="A154" s="12"/>
      <c r="G154" s="14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s="13" customFormat="1" ht="12.75">
      <c r="A155" s="12"/>
      <c r="G155" s="14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s="13" customFormat="1" ht="12.75">
      <c r="A156" s="12"/>
      <c r="G156" s="14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s="13" customFormat="1" ht="12.75">
      <c r="A157" s="12"/>
      <c r="G157" s="14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s="13" customFormat="1" ht="12.75">
      <c r="A158" s="12"/>
      <c r="G158" s="14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s="13" customFormat="1" ht="12.75">
      <c r="A159" s="12"/>
      <c r="G159" s="14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s="13" customFormat="1" ht="12.75">
      <c r="A160" s="12"/>
      <c r="G160" s="14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s="13" customFormat="1" ht="12.75">
      <c r="A161" s="12"/>
      <c r="G161" s="14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s="13" customFormat="1" ht="12.75">
      <c r="A162" s="12"/>
      <c r="G162" s="14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s="13" customFormat="1" ht="12.75">
      <c r="A163" s="12"/>
      <c r="G163" s="14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s="13" customFormat="1" ht="12.75">
      <c r="A164" s="12"/>
      <c r="G164" s="14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s="13" customFormat="1" ht="12.75">
      <c r="A165" s="12"/>
      <c r="G165" s="14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s="13" customFormat="1" ht="12.75">
      <c r="A166" s="12"/>
      <c r="G166" s="14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s="13" customFormat="1" ht="12.75">
      <c r="A167" s="12"/>
      <c r="G167" s="14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s="13" customFormat="1" ht="12.75">
      <c r="A168" s="12"/>
      <c r="G168" s="14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s="13" customFormat="1" ht="12.75">
      <c r="A169" s="12"/>
      <c r="G169" s="14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s="13" customFormat="1" ht="12.75">
      <c r="A170" s="12"/>
      <c r="G170" s="14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s="13" customFormat="1" ht="12.75">
      <c r="A171" s="12"/>
      <c r="G171" s="14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s="13" customFormat="1" ht="12.75">
      <c r="A172" s="12"/>
      <c r="G172" s="14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s="13" customFormat="1" ht="12.75">
      <c r="A173" s="12"/>
      <c r="G173" s="14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s="13" customFormat="1" ht="12.75">
      <c r="A174" s="12"/>
      <c r="G174" s="14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s="13" customFormat="1" ht="12.75">
      <c r="A175" s="12"/>
      <c r="G175" s="14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s="13" customFormat="1" ht="12.75">
      <c r="A176" s="12"/>
      <c r="G176" s="14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s="13" customFormat="1" ht="12.75">
      <c r="A177" s="12"/>
      <c r="G177" s="14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s="13" customFormat="1" ht="12.75">
      <c r="A178" s="12"/>
      <c r="G178" s="14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s="13" customFormat="1" ht="12.75">
      <c r="A179" s="12"/>
      <c r="G179" s="14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s="13" customFormat="1" ht="12.75">
      <c r="A180" s="12"/>
      <c r="G180" s="14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s="13" customFormat="1" ht="12.75">
      <c r="A181" s="12"/>
      <c r="G181" s="14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s="13" customFormat="1" ht="12.75">
      <c r="A182" s="12"/>
      <c r="G182" s="14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s="13" customFormat="1" ht="12.75">
      <c r="A183" s="12"/>
      <c r="G183" s="14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s="13" customFormat="1" ht="12.75">
      <c r="A184" s="12"/>
      <c r="G184" s="14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 s="13" customFormat="1" ht="12.75">
      <c r="A185" s="12"/>
      <c r="G185" s="14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 s="13" customFormat="1" ht="12.75">
      <c r="A186" s="12"/>
      <c r="G186" s="14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s="13" customFormat="1" ht="12.75">
      <c r="A187" s="12"/>
      <c r="G187" s="14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 s="13" customFormat="1" ht="12.75">
      <c r="A188" s="12"/>
      <c r="G188" s="14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s="13" customFormat="1" ht="12.75">
      <c r="A189" s="12"/>
      <c r="G189" s="14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s="13" customFormat="1" ht="12.75">
      <c r="A190" s="12"/>
      <c r="G190" s="14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s="13" customFormat="1" ht="12.75">
      <c r="A191" s="12"/>
      <c r="G191" s="14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s="13" customFormat="1" ht="12.75">
      <c r="A192" s="12"/>
      <c r="G192" s="14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s="13" customFormat="1" ht="12.75">
      <c r="A193" s="12"/>
      <c r="G193" s="14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s="13" customFormat="1" ht="12.75">
      <c r="A194" s="12"/>
      <c r="G194" s="14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s="13" customFormat="1" ht="12.75">
      <c r="A195" s="12"/>
      <c r="G195" s="14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s="13" customFormat="1" ht="12.75">
      <c r="A196" s="12"/>
      <c r="G196" s="14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s="13" customFormat="1" ht="12.75">
      <c r="A197" s="12"/>
      <c r="G197" s="14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s="13" customFormat="1" ht="12.75">
      <c r="A198" s="12"/>
      <c r="G198" s="14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s="13" customFormat="1" ht="12.75">
      <c r="A199" s="12"/>
      <c r="G199" s="14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s="13" customFormat="1" ht="12.75">
      <c r="A200" s="12"/>
      <c r="G200" s="14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 s="13" customFormat="1" ht="12.75">
      <c r="A201" s="12"/>
      <c r="G201" s="14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 s="13" customFormat="1" ht="12.75">
      <c r="A202" s="12"/>
      <c r="G202" s="14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 s="13" customFormat="1" ht="12.75">
      <c r="A203" s="12"/>
      <c r="G203" s="14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 s="13" customFormat="1" ht="12.75">
      <c r="A204" s="12"/>
      <c r="G204" s="14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s="13" customFormat="1" ht="12.75">
      <c r="A205" s="12"/>
      <c r="G205" s="14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s="13" customFormat="1" ht="12.75">
      <c r="A206" s="12"/>
      <c r="G206" s="14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s="13" customFormat="1" ht="12.75">
      <c r="A207" s="12"/>
      <c r="G207" s="14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s="13" customFormat="1" ht="12.75">
      <c r="A208" s="12"/>
      <c r="G208" s="14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s="13" customFormat="1" ht="12.75">
      <c r="A209" s="12"/>
      <c r="G209" s="14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s="13" customFormat="1" ht="12.75">
      <c r="A210" s="12"/>
      <c r="G210" s="14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s="13" customFormat="1" ht="12.75">
      <c r="A211" s="12"/>
      <c r="G211" s="14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s="13" customFormat="1" ht="12.75">
      <c r="A212" s="12"/>
      <c r="G212" s="14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s="13" customFormat="1" ht="12.75">
      <c r="A213" s="12"/>
      <c r="G213" s="1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s="13" customFormat="1" ht="12.75">
      <c r="A214" s="12"/>
      <c r="G214" s="14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s="13" customFormat="1" ht="12.75">
      <c r="A215" s="12"/>
      <c r="G215" s="14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s="13" customFormat="1" ht="12.75">
      <c r="A216" s="12"/>
      <c r="G216" s="14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s="13" customFormat="1" ht="12.75">
      <c r="A217" s="12"/>
      <c r="G217" s="14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s="13" customFormat="1" ht="12.75">
      <c r="A218" s="12"/>
      <c r="G218" s="14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s="13" customFormat="1" ht="12.75">
      <c r="A219" s="12"/>
      <c r="G219" s="14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s="13" customFormat="1" ht="12.75">
      <c r="A220" s="12"/>
      <c r="G220" s="14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s="13" customFormat="1" ht="12.75">
      <c r="A221" s="12"/>
      <c r="G221" s="14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s="13" customFormat="1" ht="12.75">
      <c r="A222" s="12"/>
      <c r="G222" s="14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s="13" customFormat="1" ht="12.75">
      <c r="A223" s="12"/>
      <c r="G223" s="14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s="13" customFormat="1" ht="12.75">
      <c r="A224" s="12"/>
      <c r="G224" s="14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s="13" customFormat="1" ht="12.75">
      <c r="A225" s="12"/>
      <c r="G225" s="14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s="13" customFormat="1" ht="12.75">
      <c r="A226" s="12"/>
      <c r="G226" s="14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 s="13" customFormat="1" ht="12.75">
      <c r="A227" s="12"/>
      <c r="G227" s="14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s="13" customFormat="1" ht="12.75">
      <c r="A228" s="12"/>
      <c r="G228" s="14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s="13" customFormat="1" ht="12.75">
      <c r="A229" s="12"/>
      <c r="G229" s="14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s="13" customFormat="1" ht="12.75">
      <c r="A230" s="12"/>
      <c r="G230" s="14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s="13" customFormat="1" ht="12.75">
      <c r="A231" s="12"/>
      <c r="G231" s="14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s="13" customFormat="1" ht="12.75">
      <c r="A232" s="12"/>
      <c r="G232" s="14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s="13" customFormat="1" ht="12.75">
      <c r="A233" s="12"/>
      <c r="G233" s="14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s="13" customFormat="1" ht="12.75">
      <c r="A234" s="12"/>
      <c r="G234" s="14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s="13" customFormat="1" ht="12.75">
      <c r="A235" s="12"/>
      <c r="G235" s="14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s="13" customFormat="1" ht="12.75">
      <c r="A236" s="12"/>
      <c r="G236" s="14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s="13" customFormat="1" ht="12.75">
      <c r="A237" s="12"/>
      <c r="G237" s="14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s="13" customFormat="1" ht="12.75">
      <c r="A238" s="12"/>
      <c r="G238" s="14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s="13" customFormat="1" ht="12.75">
      <c r="A239" s="12"/>
      <c r="G239" s="14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s="13" customFormat="1" ht="12.75">
      <c r="A240" s="12"/>
      <c r="G240" s="14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s="13" customFormat="1" ht="12.75">
      <c r="A241" s="12"/>
      <c r="G241" s="14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23" s="13" customFormat="1" ht="12.75">
      <c r="A242" s="12"/>
      <c r="G242" s="14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1:23" s="13" customFormat="1" ht="12.75">
      <c r="A243" s="12"/>
      <c r="G243" s="14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 s="13" customFormat="1" ht="12.75">
      <c r="A244" s="12"/>
      <c r="G244" s="14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 s="13" customFormat="1" ht="12.75">
      <c r="A245" s="12"/>
      <c r="G245" s="14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s="13" customFormat="1" ht="12.75">
      <c r="A246" s="12"/>
      <c r="G246" s="14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s="13" customFormat="1" ht="12.75">
      <c r="A247" s="12"/>
      <c r="G247" s="14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s="13" customFormat="1" ht="12.75">
      <c r="A248" s="12"/>
      <c r="G248" s="14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s="13" customFormat="1" ht="12.75">
      <c r="A249" s="12"/>
      <c r="G249" s="14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s="13" customFormat="1" ht="12.75">
      <c r="A250" s="12"/>
      <c r="G250" s="14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1:23" s="13" customFormat="1" ht="12.75">
      <c r="A251" s="12"/>
      <c r="G251" s="14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1:23" s="13" customFormat="1" ht="12.75">
      <c r="A252" s="12"/>
      <c r="G252" s="14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1:23" s="13" customFormat="1" ht="12.75">
      <c r="A253" s="12"/>
      <c r="G253" s="14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1:23" s="13" customFormat="1" ht="12.75">
      <c r="A254" s="12"/>
      <c r="G254" s="14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1:23" s="13" customFormat="1" ht="12.75">
      <c r="A255" s="12"/>
      <c r="G255" s="14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1:23" s="13" customFormat="1" ht="12.75">
      <c r="A256" s="12"/>
      <c r="G256" s="14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s="13" customFormat="1" ht="12.75">
      <c r="A257" s="12"/>
      <c r="G257" s="14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 s="13" customFormat="1" ht="12.75">
      <c r="A258" s="12"/>
      <c r="G258" s="14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 s="13" customFormat="1" ht="12.75">
      <c r="A259" s="12"/>
      <c r="G259" s="14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s="13" customFormat="1" ht="12.75">
      <c r="A260" s="12"/>
      <c r="G260" s="14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s="13" customFormat="1" ht="12.75">
      <c r="A261" s="12"/>
      <c r="G261" s="14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1:23" s="13" customFormat="1" ht="12.75">
      <c r="A262" s="12"/>
      <c r="G262" s="14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1:23" s="13" customFormat="1" ht="12.75">
      <c r="A263" s="12"/>
      <c r="G263" s="1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1:23" s="13" customFormat="1" ht="12.75">
      <c r="A264" s="12"/>
      <c r="G264" s="14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1:23" s="13" customFormat="1" ht="12.75">
      <c r="A265" s="12"/>
      <c r="G265" s="14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1:23" s="13" customFormat="1" ht="12.75">
      <c r="A266" s="12"/>
      <c r="G266" s="14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1:23" s="13" customFormat="1" ht="12.75">
      <c r="A267" s="12"/>
      <c r="G267" s="14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 s="13" customFormat="1" ht="12.75">
      <c r="A268" s="12"/>
      <c r="G268" s="14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1:23" s="13" customFormat="1" ht="12.75">
      <c r="A269" s="12"/>
      <c r="G269" s="14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1:23" s="13" customFormat="1" ht="12.75">
      <c r="A270" s="12"/>
      <c r="G270" s="14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1:23" s="13" customFormat="1" ht="12.75">
      <c r="A271" s="12"/>
      <c r="G271" s="14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 s="13" customFormat="1" ht="12.75">
      <c r="A272" s="12"/>
      <c r="G272" s="14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 s="13" customFormat="1" ht="12.75">
      <c r="A273" s="12"/>
      <c r="G273" s="14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 s="13" customFormat="1" ht="12.75">
      <c r="A274" s="12"/>
      <c r="G274" s="14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 s="13" customFormat="1" ht="12.75">
      <c r="A275" s="12"/>
      <c r="G275" s="14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 s="13" customFormat="1" ht="12.75">
      <c r="A276" s="12"/>
      <c r="G276" s="14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 s="13" customFormat="1" ht="12.75">
      <c r="A277" s="12"/>
      <c r="G277" s="14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 s="13" customFormat="1" ht="12.75">
      <c r="A278" s="12"/>
      <c r="G278" s="14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 s="13" customFormat="1" ht="12.75">
      <c r="A279" s="12"/>
      <c r="G279" s="14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 s="13" customFormat="1" ht="12.75">
      <c r="A280" s="12"/>
      <c r="G280" s="14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1:23" s="13" customFormat="1" ht="12.75">
      <c r="A281" s="12"/>
      <c r="G281" s="14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Юля</cp:lastModifiedBy>
  <cp:lastPrinted>2013-04-19T11:35:42Z</cp:lastPrinted>
  <dcterms:created xsi:type="dcterms:W3CDTF">2009-03-17T08:20:28Z</dcterms:created>
  <dcterms:modified xsi:type="dcterms:W3CDTF">2013-04-19T11:47:48Z</dcterms:modified>
  <cp:category/>
  <cp:version/>
  <cp:contentType/>
  <cp:contentStatus/>
</cp:coreProperties>
</file>