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<sst xmlns="http://schemas.openxmlformats.org/spreadsheetml/2006/main" count="140" uniqueCount="79">
  <si>
    <t>СВЕДЕНИЯ</t>
  </si>
  <si>
    <t>№ п/п</t>
  </si>
  <si>
    <t>Наименование жилищно-коммунальных услуг</t>
  </si>
  <si>
    <t>Сумма в руб. и коп.</t>
  </si>
  <si>
    <t>Исполнитель, Поставщик, Ресурсоснабжающая организация</t>
  </si>
  <si>
    <t>Содержание и ремонт общего имущества</t>
  </si>
  <si>
    <t>1.1.</t>
  </si>
  <si>
    <t>ООО Рубикон</t>
  </si>
  <si>
    <t>Услуги связи</t>
  </si>
  <si>
    <t>ООО Фортуна</t>
  </si>
  <si>
    <t>ООО Строймастердомофоны</t>
  </si>
  <si>
    <t>ООО Жилсервис</t>
  </si>
  <si>
    <t>ООО АФК Стройтранзит</t>
  </si>
  <si>
    <t>ВДПО</t>
  </si>
  <si>
    <t>Великосельское МП ЖКХ</t>
  </si>
  <si>
    <t>ЖСК Заря</t>
  </si>
  <si>
    <t>ЖСК Машиностроитель</t>
  </si>
  <si>
    <t>ЖСК Юбилейный</t>
  </si>
  <si>
    <t>ООО Профдезинфекция</t>
  </si>
  <si>
    <t>Трест Гаврилов - Ямрайгаз</t>
  </si>
  <si>
    <t>ИТОГО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</si>
  <si>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</si>
  <si>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</si>
  <si>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</si>
  <si>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</si>
  <si>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</si>
  <si>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</si>
  <si>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</si>
  <si>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</si>
  <si>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</si>
  <si>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</si>
  <si>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</t>
  </si>
  <si>
    <t>Коммунальные услуги</t>
  </si>
  <si>
    <t>2.1.</t>
  </si>
  <si>
    <t>Холодное водоснабжение и водоотведение</t>
  </si>
  <si>
    <t>I</t>
  </si>
  <si>
    <t>II</t>
  </si>
  <si>
    <t>Д/С Искра</t>
  </si>
  <si>
    <t>III</t>
  </si>
  <si>
    <t>Отопление</t>
  </si>
  <si>
    <t>ОАО ГМЗ Агат</t>
  </si>
  <si>
    <t>С/П Сосновый бор</t>
  </si>
  <si>
    <t>Ростелеком</t>
  </si>
  <si>
    <t>IV</t>
  </si>
  <si>
    <t>Вывоз и утилизация ТБО</t>
  </si>
  <si>
    <t>2.2.</t>
  </si>
  <si>
    <t>2.3.</t>
  </si>
  <si>
    <t>2.4.</t>
  </si>
  <si>
    <t>2.5.</t>
  </si>
  <si>
    <t>2.6.</t>
  </si>
  <si>
    <t>ООО Спецавтохозяйство</t>
  </si>
  <si>
    <t>3.</t>
  </si>
  <si>
    <t>Электроснабжение</t>
  </si>
  <si>
    <t>3.1.</t>
  </si>
  <si>
    <t>Ярэнерго</t>
  </si>
  <si>
    <t>4.</t>
  </si>
  <si>
    <t>Газоснабжение</t>
  </si>
  <si>
    <t>ООО Ярославльоблгаз</t>
  </si>
  <si>
    <t>4.1.</t>
  </si>
  <si>
    <t>"</t>
  </si>
  <si>
    <t>Прочие расходы</t>
  </si>
  <si>
    <t>Текущий ремонт</t>
  </si>
  <si>
    <t>Прочие по исполнительным листам</t>
  </si>
  <si>
    <t>Содержание ООО УЖК</t>
  </si>
  <si>
    <t>V</t>
  </si>
  <si>
    <t>Всего коммунальные услуги</t>
  </si>
  <si>
    <t>Всего прочие услуги</t>
  </si>
  <si>
    <t>Жилищные услуги</t>
  </si>
  <si>
    <t>Всего жилищные услуги</t>
  </si>
  <si>
    <t>ВСЕГО РАСХОДЫ</t>
  </si>
  <si>
    <t>1.</t>
  </si>
  <si>
    <t>ВСЕГО ДОХОДЫ</t>
  </si>
  <si>
    <t>3.2.</t>
  </si>
  <si>
    <t>о доходах и расходах по ООО "Управляющая жилищная компания" за 2010 год</t>
  </si>
  <si>
    <t>ИП Корнев</t>
  </si>
  <si>
    <t>Гаврилов - Ямское МП ЖКХ</t>
  </si>
  <si>
    <t>ОАО ГМЗ АГАТ</t>
  </si>
  <si>
    <t>ОАО "Ресурс"</t>
  </si>
  <si>
    <t>ИП Голиков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</si>
</sst>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B66" sqref="B66:C66"/>
    </sheetView>
  </sheetViews>
  <sheetFormatPr defaultColWidth="9.1406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30" t="s">
        <v>0</v>
      </c>
      <c r="B1" s="30"/>
      <c r="C1" s="30"/>
      <c r="D1" s="30"/>
    </row>
    <row r="2" spans="1:4" ht="37.5" customHeight="1">
      <c r="A2" s="31" t="s">
        <v>73</v>
      </c>
      <c r="B2" s="31"/>
      <c r="C2" s="31"/>
      <c r="D2" s="31"/>
    </row>
    <row r="3" ht="10.5" customHeight="1"/>
    <row r="4" spans="1:4" s="2" customFormat="1" ht="72">
      <c r="A4" s="1" t="s">
        <v>1</v>
      </c>
      <c r="B4" s="21" t="s">
        <v>2</v>
      </c>
      <c r="C4" s="1" t="s">
        <v>4</v>
      </c>
      <c r="D4" s="1" t="s">
        <v>3</v>
      </c>
    </row>
    <row r="5" spans="1:4" s="5" customFormat="1" ht="23.25">
      <c r="A5" s="4" t="s">
        <v>35</v>
      </c>
      <c r="B5" s="32" t="s">
        <v>67</v>
      </c>
      <c r="C5" s="33"/>
      <c r="D5" s="34"/>
    </row>
    <row r="6" spans="1:4" s="5" customFormat="1" ht="17.25" customHeight="1">
      <c r="A6" s="4" t="s">
        <v>70</v>
      </c>
      <c r="B6" s="35" t="s">
        <v>5</v>
      </c>
      <c r="C6" s="36"/>
      <c r="D6" s="37"/>
    </row>
    <row r="7" spans="1:4" ht="18.75" customHeight="1">
      <c r="A7" s="6" t="s">
        <v>6</v>
      </c>
      <c r="B7" s="6" t="s">
        <v>59</v>
      </c>
      <c r="C7" s="1" t="s">
        <v>74</v>
      </c>
      <c r="D7" s="7">
        <v>1752804</v>
      </c>
    </row>
    <row r="8" spans="1:4" ht="18">
      <c r="A8" s="6" t="s">
        <v>21</v>
      </c>
      <c r="B8" s="6" t="s">
        <v>59</v>
      </c>
      <c r="C8" s="1" t="s">
        <v>7</v>
      </c>
      <c r="D8" s="7">
        <v>215127.54</v>
      </c>
    </row>
    <row r="9" spans="1:4" ht="18">
      <c r="A9" s="6" t="s">
        <v>22</v>
      </c>
      <c r="B9" s="6" t="s">
        <v>59</v>
      </c>
      <c r="C9" s="1" t="s">
        <v>11</v>
      </c>
      <c r="D9" s="7">
        <v>2890465.4</v>
      </c>
    </row>
    <row r="10" spans="1:4" ht="17.25" customHeight="1">
      <c r="A10" s="6" t="s">
        <v>23</v>
      </c>
      <c r="B10" s="6" t="s">
        <v>59</v>
      </c>
      <c r="C10" s="1" t="s">
        <v>12</v>
      </c>
      <c r="D10" s="7">
        <v>156970.12</v>
      </c>
    </row>
    <row r="11" spans="1:4" ht="18">
      <c r="A11" s="6" t="s">
        <v>24</v>
      </c>
      <c r="B11" s="6" t="s">
        <v>59</v>
      </c>
      <c r="C11" s="1" t="s">
        <v>13</v>
      </c>
      <c r="D11" s="7">
        <v>165844.14</v>
      </c>
    </row>
    <row r="12" spans="1:4" ht="33" customHeight="1">
      <c r="A12" s="6" t="s">
        <v>25</v>
      </c>
      <c r="B12" s="6" t="s">
        <v>59</v>
      </c>
      <c r="C12" s="1" t="s">
        <v>14</v>
      </c>
      <c r="D12" s="7">
        <v>410126.44</v>
      </c>
    </row>
    <row r="13" spans="1:4" ht="18">
      <c r="A13" s="6" t="s">
        <v>26</v>
      </c>
      <c r="B13" s="6" t="s">
        <v>59</v>
      </c>
      <c r="C13" s="1" t="s">
        <v>15</v>
      </c>
      <c r="D13" s="7">
        <v>133342.33</v>
      </c>
    </row>
    <row r="14" spans="1:4" ht="18.75" customHeight="1">
      <c r="A14" s="6" t="s">
        <v>27</v>
      </c>
      <c r="B14" s="6" t="s">
        <v>59</v>
      </c>
      <c r="C14" s="1" t="s">
        <v>16</v>
      </c>
      <c r="D14" s="7">
        <v>316258</v>
      </c>
    </row>
    <row r="15" spans="1:4" ht="18">
      <c r="A15" s="6" t="s">
        <v>28</v>
      </c>
      <c r="B15" s="6" t="s">
        <v>59</v>
      </c>
      <c r="C15" s="1" t="s">
        <v>17</v>
      </c>
      <c r="D15" s="7">
        <v>121697.53</v>
      </c>
    </row>
    <row r="16" spans="1:4" ht="36">
      <c r="A16" s="6" t="s">
        <v>29</v>
      </c>
      <c r="B16" s="6" t="s">
        <v>59</v>
      </c>
      <c r="C16" s="1" t="s">
        <v>18</v>
      </c>
      <c r="D16" s="7">
        <v>231682.24</v>
      </c>
    </row>
    <row r="17" spans="1:4" ht="36">
      <c r="A17" s="6" t="s">
        <v>30</v>
      </c>
      <c r="B17" s="6" t="s">
        <v>59</v>
      </c>
      <c r="C17" s="1" t="s">
        <v>19</v>
      </c>
      <c r="D17" s="7">
        <v>538352.87</v>
      </c>
    </row>
    <row r="18" spans="1:4" s="5" customFormat="1" ht="18">
      <c r="A18" s="4"/>
      <c r="B18" s="22" t="s">
        <v>20</v>
      </c>
      <c r="C18" s="8"/>
      <c r="D18" s="9">
        <f>SUM(D7:D17)</f>
        <v>6932670.61</v>
      </c>
    </row>
    <row r="19" spans="1:4" s="5" customFormat="1" ht="11.25" customHeight="1">
      <c r="A19" s="38"/>
      <c r="B19" s="39"/>
      <c r="C19" s="39"/>
      <c r="D19" s="40"/>
    </row>
    <row r="20" spans="1:4" s="5" customFormat="1" ht="18">
      <c r="A20" s="4" t="s">
        <v>36</v>
      </c>
      <c r="B20" s="22" t="s">
        <v>44</v>
      </c>
      <c r="C20" s="8"/>
      <c r="D20" s="4"/>
    </row>
    <row r="21" spans="1:4" ht="36">
      <c r="A21" s="6" t="s">
        <v>33</v>
      </c>
      <c r="B21" s="6" t="s">
        <v>59</v>
      </c>
      <c r="C21" s="1" t="s">
        <v>14</v>
      </c>
      <c r="D21" s="7">
        <v>21362</v>
      </c>
    </row>
    <row r="22" spans="1:4" ht="33.75" customHeight="1">
      <c r="A22" s="6" t="s">
        <v>45</v>
      </c>
      <c r="B22" s="6" t="s">
        <v>59</v>
      </c>
      <c r="C22" s="1" t="s">
        <v>50</v>
      </c>
      <c r="D22" s="7">
        <v>861680.55</v>
      </c>
    </row>
    <row r="23" spans="1:4" ht="18">
      <c r="A23" s="6" t="s">
        <v>46</v>
      </c>
      <c r="B23" s="6" t="s">
        <v>59</v>
      </c>
      <c r="C23" s="1" t="s">
        <v>41</v>
      </c>
      <c r="D23" s="7">
        <v>44010.26</v>
      </c>
    </row>
    <row r="24" spans="1:4" ht="33" customHeight="1">
      <c r="A24" s="6" t="s">
        <v>47</v>
      </c>
      <c r="B24" s="6" t="s">
        <v>59</v>
      </c>
      <c r="C24" s="1" t="s">
        <v>75</v>
      </c>
      <c r="D24" s="7">
        <v>1900770.27</v>
      </c>
    </row>
    <row r="25" spans="1:4" ht="18">
      <c r="A25" s="6"/>
      <c r="B25" s="22" t="s">
        <v>20</v>
      </c>
      <c r="C25" s="1"/>
      <c r="D25" s="9">
        <f>SUM(D21:D24)</f>
        <v>2827823.08</v>
      </c>
    </row>
    <row r="26" spans="1:4" s="14" customFormat="1" ht="23.25">
      <c r="A26" s="10"/>
      <c r="B26" s="23" t="s">
        <v>68</v>
      </c>
      <c r="C26" s="12"/>
      <c r="D26" s="13">
        <f>SUM(D25,D18)</f>
        <v>9760493.690000001</v>
      </c>
    </row>
    <row r="27" spans="1:4" ht="12.75" customHeight="1">
      <c r="A27" s="27"/>
      <c r="B27" s="28"/>
      <c r="C27" s="28"/>
      <c r="D27" s="29"/>
    </row>
    <row r="28" spans="1:4" s="15" customFormat="1" ht="19.5" customHeight="1">
      <c r="A28" s="11" t="s">
        <v>38</v>
      </c>
      <c r="B28" s="32" t="s">
        <v>32</v>
      </c>
      <c r="C28" s="33"/>
      <c r="D28" s="34"/>
    </row>
    <row r="29" spans="1:4" s="5" customFormat="1" ht="20.25" customHeight="1">
      <c r="A29" s="4">
        <v>1</v>
      </c>
      <c r="B29" s="35" t="s">
        <v>34</v>
      </c>
      <c r="C29" s="36"/>
      <c r="D29" s="37"/>
    </row>
    <row r="30" spans="1:4" ht="16.5" customHeight="1">
      <c r="A30" s="6" t="s">
        <v>6</v>
      </c>
      <c r="B30" s="6" t="s">
        <v>59</v>
      </c>
      <c r="C30" s="1" t="s">
        <v>76</v>
      </c>
      <c r="D30" s="6">
        <v>468958.44</v>
      </c>
    </row>
    <row r="31" spans="1:4" ht="18">
      <c r="A31" s="6" t="s">
        <v>21</v>
      </c>
      <c r="B31" s="6" t="s">
        <v>59</v>
      </c>
      <c r="C31" s="1" t="s">
        <v>42</v>
      </c>
      <c r="D31" s="6">
        <v>45394.19</v>
      </c>
    </row>
    <row r="32" spans="1:4" ht="30.75" customHeight="1">
      <c r="A32" s="6" t="s">
        <v>22</v>
      </c>
      <c r="B32" s="6" t="s">
        <v>59</v>
      </c>
      <c r="C32" s="1" t="s">
        <v>14</v>
      </c>
      <c r="D32" s="6">
        <v>1336252.32</v>
      </c>
    </row>
    <row r="33" spans="1:4" ht="18">
      <c r="A33" s="6" t="s">
        <v>23</v>
      </c>
      <c r="B33" s="6" t="s">
        <v>59</v>
      </c>
      <c r="C33" s="1" t="s">
        <v>37</v>
      </c>
      <c r="D33" s="6">
        <v>74232.26</v>
      </c>
    </row>
    <row r="34" spans="1:4" ht="36">
      <c r="A34" s="6" t="s">
        <v>24</v>
      </c>
      <c r="B34" s="6" t="s">
        <v>59</v>
      </c>
      <c r="C34" s="1" t="s">
        <v>75</v>
      </c>
      <c r="D34" s="6">
        <v>10618342.24</v>
      </c>
    </row>
    <row r="35" spans="1:4" ht="18">
      <c r="A35" s="6" t="s">
        <v>25</v>
      </c>
      <c r="B35" s="6" t="s">
        <v>59</v>
      </c>
      <c r="C35" s="1" t="s">
        <v>41</v>
      </c>
      <c r="D35" s="6">
        <v>202065.23</v>
      </c>
    </row>
    <row r="36" spans="1:4" s="5" customFormat="1" ht="18">
      <c r="A36" s="4"/>
      <c r="B36" s="22" t="s">
        <v>20</v>
      </c>
      <c r="C36" s="8"/>
      <c r="D36" s="9">
        <f>SUM(D30:D35)</f>
        <v>12745244.680000002</v>
      </c>
    </row>
    <row r="37" spans="1:4" ht="10.5" customHeight="1">
      <c r="A37" s="27"/>
      <c r="B37" s="28"/>
      <c r="C37" s="28"/>
      <c r="D37" s="29"/>
    </row>
    <row r="38" spans="1:4" s="5" customFormat="1" ht="21" customHeight="1">
      <c r="A38" s="4">
        <v>2</v>
      </c>
      <c r="B38" s="32" t="s">
        <v>39</v>
      </c>
      <c r="C38" s="33"/>
      <c r="D38" s="34"/>
    </row>
    <row r="39" spans="1:4" ht="18">
      <c r="A39" s="6" t="s">
        <v>33</v>
      </c>
      <c r="B39" s="6" t="s">
        <v>59</v>
      </c>
      <c r="C39" s="1" t="s">
        <v>40</v>
      </c>
      <c r="D39" s="7">
        <v>1563747.21</v>
      </c>
    </row>
    <row r="40" spans="1:4" ht="36">
      <c r="A40" s="6" t="s">
        <v>45</v>
      </c>
      <c r="B40" s="6" t="s">
        <v>59</v>
      </c>
      <c r="C40" s="1" t="s">
        <v>75</v>
      </c>
      <c r="D40" s="7">
        <v>15225666.51</v>
      </c>
    </row>
    <row r="41" spans="1:4" ht="18">
      <c r="A41" s="6" t="s">
        <v>46</v>
      </c>
      <c r="B41" s="6" t="s">
        <v>59</v>
      </c>
      <c r="C41" s="1" t="s">
        <v>41</v>
      </c>
      <c r="D41" s="7">
        <v>548247.81</v>
      </c>
    </row>
    <row r="42" spans="1:4" ht="36">
      <c r="A42" s="6" t="s">
        <v>47</v>
      </c>
      <c r="B42" s="6" t="s">
        <v>59</v>
      </c>
      <c r="C42" s="1" t="s">
        <v>14</v>
      </c>
      <c r="D42" s="7">
        <v>26188.96</v>
      </c>
    </row>
    <row r="43" spans="1:4" ht="18">
      <c r="A43" s="6" t="s">
        <v>48</v>
      </c>
      <c r="B43" s="6" t="s">
        <v>59</v>
      </c>
      <c r="C43" s="1" t="s">
        <v>42</v>
      </c>
      <c r="D43" s="7">
        <v>190058.84</v>
      </c>
    </row>
    <row r="44" spans="1:4" ht="18.75" customHeight="1">
      <c r="A44" s="6" t="s">
        <v>49</v>
      </c>
      <c r="B44" s="6" t="s">
        <v>59</v>
      </c>
      <c r="C44" s="1" t="s">
        <v>77</v>
      </c>
      <c r="D44" s="7">
        <v>267200</v>
      </c>
    </row>
    <row r="45" spans="1:4" s="5" customFormat="1" ht="18">
      <c r="A45" s="4"/>
      <c r="B45" s="22" t="s">
        <v>20</v>
      </c>
      <c r="C45" s="8"/>
      <c r="D45" s="9">
        <f>SUM(D39:D44)</f>
        <v>17821109.33</v>
      </c>
    </row>
    <row r="46" spans="1:4" ht="9.75" customHeight="1">
      <c r="A46" s="27"/>
      <c r="B46" s="28"/>
      <c r="C46" s="28"/>
      <c r="D46" s="29"/>
    </row>
    <row r="47" spans="1:4" s="15" customFormat="1" ht="18.75" customHeight="1">
      <c r="A47" s="11" t="s">
        <v>51</v>
      </c>
      <c r="B47" s="32" t="s">
        <v>52</v>
      </c>
      <c r="C47" s="33"/>
      <c r="D47" s="34"/>
    </row>
    <row r="48" spans="1:4" ht="18">
      <c r="A48" s="6" t="s">
        <v>53</v>
      </c>
      <c r="B48" s="6" t="s">
        <v>59</v>
      </c>
      <c r="C48" s="1" t="s">
        <v>41</v>
      </c>
      <c r="D48" s="6">
        <v>76205.53</v>
      </c>
    </row>
    <row r="49" spans="1:4" ht="18">
      <c r="A49" s="6" t="s">
        <v>72</v>
      </c>
      <c r="B49" s="6" t="s">
        <v>59</v>
      </c>
      <c r="C49" s="1" t="s">
        <v>54</v>
      </c>
      <c r="D49" s="6">
        <v>20269.61</v>
      </c>
    </row>
    <row r="50" spans="1:4" ht="18">
      <c r="A50" s="6"/>
      <c r="B50" s="22" t="s">
        <v>20</v>
      </c>
      <c r="C50" s="1"/>
      <c r="D50" s="4">
        <f>SUM(D48:D49)</f>
        <v>96475.14</v>
      </c>
    </row>
    <row r="51" spans="1:4" ht="12" customHeight="1">
      <c r="A51" s="27"/>
      <c r="B51" s="28"/>
      <c r="C51" s="28"/>
      <c r="D51" s="29"/>
    </row>
    <row r="52" spans="1:4" s="15" customFormat="1" ht="19.5" customHeight="1">
      <c r="A52" s="11" t="s">
        <v>55</v>
      </c>
      <c r="B52" s="32" t="s">
        <v>56</v>
      </c>
      <c r="C52" s="33"/>
      <c r="D52" s="34"/>
    </row>
    <row r="53" spans="1:4" ht="18.75" customHeight="1">
      <c r="A53" s="6" t="s">
        <v>58</v>
      </c>
      <c r="B53" s="6" t="s">
        <v>59</v>
      </c>
      <c r="C53" s="1" t="s">
        <v>57</v>
      </c>
      <c r="D53" s="6">
        <v>224200.01</v>
      </c>
    </row>
    <row r="54" spans="1:4" ht="18">
      <c r="A54" s="6"/>
      <c r="B54" s="22" t="s">
        <v>20</v>
      </c>
      <c r="C54" s="1"/>
      <c r="D54" s="4">
        <f>SUM(D53)</f>
        <v>224200.01</v>
      </c>
    </row>
    <row r="55" spans="1:4" s="14" customFormat="1" ht="22.5" customHeight="1">
      <c r="A55" s="10"/>
      <c r="B55" s="41" t="s">
        <v>65</v>
      </c>
      <c r="C55" s="42"/>
      <c r="D55" s="13">
        <f>SUM(D54,D50,D45,D36)</f>
        <v>30887029.159999996</v>
      </c>
    </row>
    <row r="56" spans="1:4" ht="12.75" customHeight="1">
      <c r="A56" s="27"/>
      <c r="B56" s="28"/>
      <c r="C56" s="28"/>
      <c r="D56" s="29"/>
    </row>
    <row r="57" spans="1:4" s="15" customFormat="1" ht="23.25">
      <c r="A57" s="11" t="s">
        <v>43</v>
      </c>
      <c r="B57" s="23" t="s">
        <v>60</v>
      </c>
      <c r="C57" s="16"/>
      <c r="D57" s="11"/>
    </row>
    <row r="58" spans="1:4" s="5" customFormat="1" ht="18">
      <c r="A58" s="4">
        <v>1</v>
      </c>
      <c r="B58" s="38" t="s">
        <v>8</v>
      </c>
      <c r="C58" s="40"/>
      <c r="D58" s="4"/>
    </row>
    <row r="59" spans="1:4" ht="18">
      <c r="A59" s="6" t="s">
        <v>6</v>
      </c>
      <c r="B59" s="6" t="s">
        <v>59</v>
      </c>
      <c r="C59" s="1" t="s">
        <v>9</v>
      </c>
      <c r="D59" s="6">
        <v>524256.05</v>
      </c>
    </row>
    <row r="60" spans="1:4" ht="32.25" customHeight="1">
      <c r="A60" s="6" t="s">
        <v>21</v>
      </c>
      <c r="B60" s="6" t="s">
        <v>59</v>
      </c>
      <c r="C60" s="1" t="s">
        <v>10</v>
      </c>
      <c r="D60" s="7">
        <v>69196.12</v>
      </c>
    </row>
    <row r="61" spans="1:4" ht="21.75" customHeight="1">
      <c r="A61" s="6" t="s">
        <v>22</v>
      </c>
      <c r="B61" s="6" t="s">
        <v>59</v>
      </c>
      <c r="C61" s="1" t="s">
        <v>78</v>
      </c>
      <c r="D61" s="7">
        <v>999</v>
      </c>
    </row>
    <row r="62" spans="1:4" ht="18">
      <c r="A62" s="6"/>
      <c r="B62" s="22" t="s">
        <v>20</v>
      </c>
      <c r="C62" s="1"/>
      <c r="D62" s="4">
        <f>SUM(D59:D61)</f>
        <v>594451.1699999999</v>
      </c>
    </row>
    <row r="63" spans="1:4" ht="10.5" customHeight="1">
      <c r="A63" s="27"/>
      <c r="B63" s="28"/>
      <c r="C63" s="28"/>
      <c r="D63" s="29"/>
    </row>
    <row r="64" spans="1:4" s="5" customFormat="1" ht="30.75" customHeight="1">
      <c r="A64" s="4" t="s">
        <v>31</v>
      </c>
      <c r="B64" s="35" t="s">
        <v>62</v>
      </c>
      <c r="C64" s="37"/>
      <c r="D64" s="4">
        <v>193727.42</v>
      </c>
    </row>
    <row r="65" spans="1:4" ht="15.75" customHeight="1">
      <c r="A65" s="27"/>
      <c r="B65" s="28"/>
      <c r="C65" s="28"/>
      <c r="D65" s="29"/>
    </row>
    <row r="66" spans="1:4" s="5" customFormat="1" ht="18">
      <c r="A66" s="4" t="s">
        <v>51</v>
      </c>
      <c r="B66" s="43" t="s">
        <v>63</v>
      </c>
      <c r="C66" s="44"/>
      <c r="D66" s="9">
        <v>3478386.94</v>
      </c>
    </row>
    <row r="67" spans="1:4" s="15" customFormat="1" ht="23.25">
      <c r="A67" s="11"/>
      <c r="B67" s="23" t="s">
        <v>66</v>
      </c>
      <c r="C67" s="16"/>
      <c r="D67" s="13">
        <f>SUM(D66,D64,D62)</f>
        <v>4266565.529999999</v>
      </c>
    </row>
    <row r="68" spans="1:4" ht="12" customHeight="1">
      <c r="A68" s="27"/>
      <c r="B68" s="28"/>
      <c r="C68" s="28"/>
      <c r="D68" s="29"/>
    </row>
    <row r="69" spans="1:4" s="15" customFormat="1" ht="23.25">
      <c r="A69" s="11" t="s">
        <v>64</v>
      </c>
      <c r="B69" s="23" t="s">
        <v>61</v>
      </c>
      <c r="C69" s="16"/>
      <c r="D69" s="11">
        <v>8315246.72</v>
      </c>
    </row>
    <row r="70" spans="1:4" ht="12" customHeight="1">
      <c r="A70" s="27"/>
      <c r="B70" s="28"/>
      <c r="C70" s="28"/>
      <c r="D70" s="29"/>
    </row>
    <row r="71" spans="1:4" s="19" customFormat="1" ht="26.25">
      <c r="A71" s="17"/>
      <c r="B71" s="26" t="s">
        <v>69</v>
      </c>
      <c r="C71" s="26"/>
      <c r="D71" s="18">
        <f>SUM(D69,D67,D55,D26)</f>
        <v>53229335.099999994</v>
      </c>
    </row>
    <row r="72" spans="1:4" ht="19.5" customHeight="1">
      <c r="A72" s="27"/>
      <c r="B72" s="28"/>
      <c r="C72" s="28"/>
      <c r="D72" s="29"/>
    </row>
    <row r="73" spans="1:6" ht="26.25">
      <c r="A73" s="6"/>
      <c r="B73" s="26" t="s">
        <v>71</v>
      </c>
      <c r="C73" s="26"/>
      <c r="D73" s="25">
        <v>54133840</v>
      </c>
      <c r="F73" s="24">
        <f>SUM(D73-D71)</f>
        <v>904504.900000006</v>
      </c>
    </row>
  </sheetData>
  <mergeCells count="26">
    <mergeCell ref="A1:D1"/>
    <mergeCell ref="A2:D2"/>
    <mergeCell ref="B5:D5"/>
    <mergeCell ref="B6:D6"/>
    <mergeCell ref="A19:D19"/>
    <mergeCell ref="A27:D27"/>
    <mergeCell ref="B28:D28"/>
    <mergeCell ref="B29:D29"/>
    <mergeCell ref="A37:D37"/>
    <mergeCell ref="B38:D38"/>
    <mergeCell ref="A46:D46"/>
    <mergeCell ref="B47:D47"/>
    <mergeCell ref="A51:D51"/>
    <mergeCell ref="B52:D52"/>
    <mergeCell ref="B55:C55"/>
    <mergeCell ref="A56:D56"/>
    <mergeCell ref="B58:C58"/>
    <mergeCell ref="A63:D63"/>
    <mergeCell ref="B64:C64"/>
    <mergeCell ref="A65:D65"/>
    <mergeCell ref="B73:C73"/>
    <mergeCell ref="B66:C66"/>
    <mergeCell ref="A68:D68"/>
    <mergeCell ref="A70:D70"/>
    <mergeCell ref="B71:C71"/>
    <mergeCell ref="A72:D7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2013-05-17T10:42:21Z</cp:lastPrinted>
  <dcterms:created xsi:type="dcterms:W3CDTF">1996-10-14T23:33:28Z</dcterms:created>
  <dcterms:modified xsi:type="dcterms:W3CDTF">2013-05-20T11:24:14Z</dcterms:modified>
  <cp:category/>
  <cp:version/>
  <cp:contentType/>
  <cp:contentStatus/>
</cp:coreProperties>
</file>