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860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<sst xmlns="http://schemas.openxmlformats.org/spreadsheetml/2006/main" count="269" uniqueCount="179">
  <si>
    <t>факт</t>
  </si>
  <si>
    <t>потребность</t>
  </si>
  <si>
    <t>отклонение</t>
  </si>
  <si>
    <t>тыс.руб.</t>
  </si>
  <si>
    <t>натуральные показатели</t>
  </si>
  <si>
    <t>оценка</t>
  </si>
  <si>
    <t>прогноз</t>
  </si>
  <si>
    <t>Услуги</t>
  </si>
  <si>
    <t>Наименование муниципальной услуги (работы)</t>
  </si>
  <si>
    <t>Государственные услуги, оказываемые муниципальными учреждениями в рамках переданных государственных полномочий</t>
  </si>
  <si>
    <t>№ п/п</t>
  </si>
  <si>
    <t>1.1.</t>
  </si>
  <si>
    <t>Социальное обслуживание в отделениях социального обслуживания на дому граждан пожилого возраста и инвалидов</t>
  </si>
  <si>
    <t>1.2.</t>
  </si>
  <si>
    <t>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</si>
  <si>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1.3.</t>
  </si>
  <si>
    <t>Социальное обслуживание в отделениях дневного пребывания граждан пожилого возраста и инвалидов</t>
  </si>
  <si>
    <t>1.4.</t>
  </si>
  <si>
    <t>Социальное обслуживание в отделениях временного проживания граждан пожилого возраста и инвалидов</t>
  </si>
  <si>
    <t>1.5.</t>
  </si>
  <si>
    <t>Социальное обслуживание в отделениях социальной помощи семье и детям</t>
  </si>
  <si>
    <t>1.6.</t>
  </si>
  <si>
    <t>Социальное обслуживание в социально-реабилитационных отделениях без организации проживания граждан пожилого возраста и инвалидов</t>
  </si>
  <si>
    <t>Социальное обслуживание в социально-реабилитационных отделениях с организацией проживания граждан пожилого возраста и инвалидов</t>
  </si>
  <si>
    <t>Муниципальные услуги, оказываемые муниципальными учреждениями в рамках полномочий Гаврилов-Ямского муниципального района</t>
  </si>
  <si>
    <t>Образование</t>
  </si>
  <si>
    <t>1.</t>
  </si>
  <si>
    <t>2.</t>
  </si>
  <si>
    <t>3.</t>
  </si>
  <si>
    <t>4. Реализация дополнительных образовательных программ</t>
  </si>
  <si>
    <t>4.1.</t>
  </si>
  <si>
    <t>Реализация дополнительных программ физкультурно-спортивной направленности</t>
  </si>
  <si>
    <t>4.2.</t>
  </si>
  <si>
    <t>4.3.</t>
  </si>
  <si>
    <t>Реализация дополнительных образовательных программ технической направленности</t>
  </si>
  <si>
    <t>4.4.</t>
  </si>
  <si>
    <t>Реализация дополнительных образовательных программ спортивно-технической направленности</t>
  </si>
  <si>
    <t>4.5.</t>
  </si>
  <si>
    <t>Реализация дополнительных образовательных программ туристко-краеведческой направленности</t>
  </si>
  <si>
    <t>4.6.</t>
  </si>
  <si>
    <t>Реализация дополнительных образовательных программ эколого-биологической направленности</t>
  </si>
  <si>
    <t>4.7.</t>
  </si>
  <si>
    <t>Реализация дополнительных образовательных программ культурологической направленности</t>
  </si>
  <si>
    <t>4.8.</t>
  </si>
  <si>
    <t>натуральные показатели (%)</t>
  </si>
  <si>
    <t>Реализация дополнительных образовательных программ  социально-педагогической направленности</t>
  </si>
  <si>
    <t>4.9.</t>
  </si>
  <si>
    <t>Реализация дополнительных образовательных программ военно-патриотической направленности</t>
  </si>
  <si>
    <t>4.10.</t>
  </si>
  <si>
    <t>Реализация дополнительных образовательных программ естественнонаучной направленности</t>
  </si>
  <si>
    <t>Молодёжная политика</t>
  </si>
  <si>
    <t>Содействие профессиональному сомоопределению и трудовой занятости молодёжи</t>
  </si>
  <si>
    <t>Оказание социально-психологической помощи молодёжи, молодым семьям, опекунам (попечителям) несовершеннолетних лиц</t>
  </si>
  <si>
    <t>Внесение записей о деятельности волонтёра, в личную книжку, предоставление информации о направлениях добровольческой (волонтёрской) деятельности</t>
  </si>
  <si>
    <t>Культура</t>
  </si>
  <si>
    <t>Библиотечное, библиографическое и информационное обслуживание пользователей библиотеки</t>
  </si>
  <si>
    <t>Прочие</t>
  </si>
  <si>
    <t>Организационно-методическое и информационное сопровождение деятельности муниципальных учреждений</t>
  </si>
  <si>
    <t>Работы</t>
  </si>
  <si>
    <t>1. Социальная защита</t>
  </si>
  <si>
    <t>Организация и предоставление питания гражданам, находящимся в трудной жизненной ситуации, на базе "Социальных столовых"</t>
  </si>
  <si>
    <t>Срочное социальное обслуживание в рамках службы "Социальное такси"</t>
  </si>
  <si>
    <t>Срочное социальное обслуживание в рамках службы "Социальная мобильная служба"</t>
  </si>
  <si>
    <t>Срочное социальное обслуживание в рамках службы "Социальный пункт проката средств реабилитации"</t>
  </si>
  <si>
    <t>Срочное социальное обслуживание в рамках службы "Консультирование, в том числе в рамках Единого социального телефона"</t>
  </si>
  <si>
    <t>2. Образование</t>
  </si>
  <si>
    <t>2.1.</t>
  </si>
  <si>
    <t>3. Молодёжная политика</t>
  </si>
  <si>
    <t>3.1.</t>
  </si>
  <si>
    <t>Профилактика социальных дезадапций в молодёжной среде</t>
  </si>
  <si>
    <t>4. Культура</t>
  </si>
  <si>
    <t>Публикация музейных предметов, музейных коллекций</t>
  </si>
  <si>
    <t>Средства массовой информации</t>
  </si>
  <si>
    <t>Организация и проведение общественно значимых мероприятий в установленной сфере деятельности</t>
  </si>
  <si>
    <t>в том числе в натуральных показателях (город/село)</t>
  </si>
  <si>
    <t>в группах разновозрастных</t>
  </si>
  <si>
    <t>дети с ограниченными возможностями здоровья</t>
  </si>
  <si>
    <t>дети-инвалиды</t>
  </si>
  <si>
    <t>центр развития ребёнка</t>
  </si>
  <si>
    <t>разновозрастные группы 24 час. пребывания</t>
  </si>
  <si>
    <t>кратковременного пребывания</t>
  </si>
  <si>
    <t>824/184</t>
  </si>
  <si>
    <t>820/184</t>
  </si>
  <si>
    <t>821/185</t>
  </si>
  <si>
    <t>823/185</t>
  </si>
  <si>
    <t>0/183</t>
  </si>
  <si>
    <t>0/172</t>
  </si>
  <si>
    <t>0/177</t>
  </si>
  <si>
    <t>0/173</t>
  </si>
  <si>
    <t>32/0</t>
  </si>
  <si>
    <t>28/0</t>
  </si>
  <si>
    <t>6/1</t>
  </si>
  <si>
    <t>10/1</t>
  </si>
  <si>
    <t>10/0</t>
  </si>
  <si>
    <t>245/0</t>
  </si>
  <si>
    <t>0</t>
  </si>
  <si>
    <t>0/15</t>
  </si>
  <si>
    <t>5/0</t>
  </si>
  <si>
    <t>1446/524</t>
  </si>
  <si>
    <t>1497/524</t>
  </si>
  <si>
    <t>1584/516</t>
  </si>
  <si>
    <t>1623/528</t>
  </si>
  <si>
    <t>139/40</t>
  </si>
  <si>
    <t>158/41</t>
  </si>
  <si>
    <t>154/38</t>
  </si>
  <si>
    <t>профильное обучение 10-11 кл</t>
  </si>
  <si>
    <t>82/9</t>
  </si>
  <si>
    <t>109/10</t>
  </si>
  <si>
    <t>115/11</t>
  </si>
  <si>
    <t>вечерняя  общеобразовательная школа 1-9 кл.</t>
  </si>
  <si>
    <t>12/0</t>
  </si>
  <si>
    <t>22/0</t>
  </si>
  <si>
    <t>вечерняя общеобразовательная школа 10-11 кл</t>
  </si>
  <si>
    <t>24/0</t>
  </si>
  <si>
    <t>23/0</t>
  </si>
  <si>
    <t>индивидуальное обучение на дому</t>
  </si>
  <si>
    <t>7/0</t>
  </si>
  <si>
    <t>малокомплектная школа</t>
  </si>
  <si>
    <t>0/212</t>
  </si>
  <si>
    <t>0/205</t>
  </si>
  <si>
    <t>0/208</t>
  </si>
  <si>
    <t xml:space="preserve">в том числе в натуральных показателях </t>
  </si>
  <si>
    <t>Муниципальное образовательное бюджетное учреждение дополнительного образования детей Гаврилов-Ямская детско-юношеская спортивная школа</t>
  </si>
  <si>
    <t>Муниципальное образовательное бюджетное учреждение дополнительного образования детей Дворец детского творчества</t>
  </si>
  <si>
    <t>Муниципальное бюджетное образовательное учреждение дополнительного образования детей Детская школа искусств</t>
  </si>
  <si>
    <t>2.2.</t>
  </si>
  <si>
    <t>в том числе</t>
  </si>
  <si>
    <t>в сфере образования</t>
  </si>
  <si>
    <t>Освещение деятельности органов местного самоуправления, распространение иной официальной и социально значимой информации в электронных средствах массовой информации (количество телепередач)</t>
  </si>
  <si>
    <t>Информирование и обеспечение доступа населения о деятельности и решениях органов местного самоуправления, распространение иной официальной и социально-значимой информации (количество полос)</t>
  </si>
  <si>
    <t>МБОУ ДОД ДШИ</t>
  </si>
  <si>
    <t>МБУ ЦНТ</t>
  </si>
  <si>
    <t>МБУК "Гаврилов-Ямская МЦРБ"</t>
  </si>
  <si>
    <t xml:space="preserve">МУ МЦ </t>
  </si>
  <si>
    <t>2.3.</t>
  </si>
  <si>
    <t>МУ МЦ</t>
  </si>
  <si>
    <t>2.4.</t>
  </si>
  <si>
    <t>5.</t>
  </si>
  <si>
    <t>дневная общеобразовательная школа 1-9 кл</t>
  </si>
  <si>
    <t>дневная общеобразовательная школа 10-11 кл</t>
  </si>
  <si>
    <t>Библиографическая обработка документов и организация каталогов</t>
  </si>
  <si>
    <t xml:space="preserve">Подготовка, тиражирование  и размещение в сети Интернет информационных, аналитических, методических и иных материалов </t>
  </si>
  <si>
    <t>4.</t>
  </si>
  <si>
    <t xml:space="preserve">Реализация  общеобразовательных программ  специальных  (коррекционных)  учреждений (классов) 8 вида, в том числе в натуральных показателях  </t>
  </si>
  <si>
    <t>Срочное социальное обслуживание в рамках службы "Срочная социальная помощь"</t>
  </si>
  <si>
    <t>1. Образование</t>
  </si>
  <si>
    <t>1.1. Организационно-техническое обеспечение выполнения функций ОМСУ, оказание услуг ОМСУ и муниципальных образовательных учреждений</t>
  </si>
  <si>
    <t>1.1.1.</t>
  </si>
  <si>
    <t>Подготовка и тиражирование информационных, аналитических и методических материалов</t>
  </si>
  <si>
    <t>1.1.2.</t>
  </si>
  <si>
    <t>Размещение информационных, методических и иных материалов в сети Интернет</t>
  </si>
  <si>
    <t>1.1.3.</t>
  </si>
  <si>
    <t>Оказание медико-психолого-педагогической помощи детям и их родителям</t>
  </si>
  <si>
    <t>3.2.</t>
  </si>
  <si>
    <t>МУ "Молодёжный центр"</t>
  </si>
  <si>
    <t>Ведение муниципального реестра объектов работы молодёжных  (студенческих) отрядов и организация направления их на объекты работ</t>
  </si>
  <si>
    <t>3.3.</t>
  </si>
  <si>
    <t>Вовлечение молодежи в волонтерскую (добровольческую) деятельность и развитие волонтерского (добровольческого) движения в молодежной среде</t>
  </si>
  <si>
    <t>Содействие профессиональному самоопределению молодежи</t>
  </si>
  <si>
    <t>Содействие социальной адаптации молодых семей, подготовка молодежи к семейной жизни</t>
  </si>
  <si>
    <t>3.4.</t>
  </si>
  <si>
    <t>3.5.</t>
  </si>
  <si>
    <t>2. Социальная защита</t>
  </si>
  <si>
    <t>Формирование, учёт, обеспечение физического сохранения и безопасности  фондов библиотеки</t>
  </si>
  <si>
    <t>Формирование,  учёт, хранение, изучение и обеспечение сохранности  музейного фонда</t>
  </si>
  <si>
    <t>Оценка потребности в предоставлении муниципальных услуг (выполнении работ) на 2015 год и плановый период 2016-2017 годы</t>
  </si>
  <si>
    <t>2.5.</t>
  </si>
  <si>
    <t>2.6.</t>
  </si>
  <si>
    <t>Оказание методической и консультационной помощи субъектам в установленной сфере деятельности</t>
  </si>
  <si>
    <t>Досуговая услуга  на  базе  клубных формирований (творческих  коллективов, студий, кружков, секций, любительских  объединений, клубов  по  интересам)</t>
  </si>
  <si>
    <t>Реализация дополнительных образовательных  программ художественно-эстетической направленности</t>
  </si>
  <si>
    <t>3.6.</t>
  </si>
  <si>
    <t>Организация досуговой деятельности детей  и молодежи по  интересам в установленной  сфере деятельности</t>
  </si>
  <si>
    <t>Реализация основных общеобразовательных программ начального общего, основного общего и  среднего  общего образования в соответствии  с  федеральным  государственным  образовательным  стандартом (государственным  образовательным  стандартом)</t>
  </si>
  <si>
    <t xml:space="preserve">Реализация  основных общеобразовательных программ начального общего, основного общего  и  среднего  общего образования в  соответствии  с  федеральным  государственным  образовательным  стандартом 9государственным  образовательным  стандартом)  в классах  с  осуществлением квалифицированной  коррекции  ограниченных возможностей  здоровья  детей  </t>
  </si>
  <si>
    <t>Реализация основных общеобразовательных программ дошкольного образования  в  соответствии  с  федеральным  государственным  образовательным  стандартом ( государственным  образовательным  стандартом)</t>
  </si>
  <si>
    <t xml:space="preserve">Организация отдыха детей в каникулярное время на базе образовательных учреждений </t>
  </si>
  <si>
    <t>Организация  присмотра  и ухода  за  детьми, осваивающими  образовательные  программы  дошкольного образования</t>
  </si>
  <si>
    <t>Содержание  и воспитание  детей  в образовательных  учреждениях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</si>
</sst>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"/>
    <numFmt numFmtId="172" formatCode="0.00000"/>
    <numFmt numFmtId="173" formatCode="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 wrapText="1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vertical="distributed" wrapText="1"/>
    </xf>
    <xf numFmtId="166" fontId="41" fillId="6" borderId="10" xfId="0" applyNumberFormat="1" applyFont="1" applyFill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4" xfId="0" applyFont="1" applyBorder="1" applyAlignment="1">
      <alignment vertical="distributed" wrapText="1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top" wrapText="1"/>
    </xf>
    <xf numFmtId="0" fontId="41" fillId="6" borderId="10" xfId="0" applyFont="1" applyFill="1" applyBorder="1" applyAlignment="1">
      <alignment vertical="top" wrapText="1"/>
    </xf>
    <xf numFmtId="1" fontId="41" fillId="6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distributed" wrapText="1"/>
    </xf>
    <xf numFmtId="166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vertical="top" wrapText="1"/>
    </xf>
    <xf numFmtId="1" fontId="21" fillId="6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vertical="top" wrapText="1"/>
    </xf>
    <xf numFmtId="0" fontId="41" fillId="0" borderId="14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2" fontId="41" fillId="0" borderId="15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2" fontId="41" fillId="6" borderId="10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2" fontId="21" fillId="6" borderId="10" xfId="0" applyNumberFormat="1" applyFont="1" applyFill="1" applyBorder="1" applyAlignment="1">
      <alignment horizontal="center" vertical="center"/>
    </xf>
    <xf numFmtId="16" fontId="41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9"/>
  <sheetViews>
    <sheetView tabSelected="1" zoomScale="85" zoomScaleNormal="85" zoomScalePageLayoutView="0" workbookViewId="0" topLeftCell="A1">
      <pane xSplit="2" ySplit="7" topLeftCell="C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40" sqref="P40"/>
    </sheetView>
  </sheetViews>
  <sheetFormatPr defaultColWidth="9.140625" defaultRowHeight="15"/>
  <cols>
    <col min="1" max="1" width="9.28125" style="0" customWidth="1"/>
    <col min="2" max="2" width="33.28125" style="0" customWidth="1"/>
    <col min="3" max="3" width="12.7109375" style="0" customWidth="1"/>
    <col min="4" max="4" width="16.00390625" style="0" customWidth="1"/>
    <col min="5" max="5" width="12.00390625" style="0" customWidth="1"/>
    <col min="6" max="6" width="19.00390625" style="0" customWidth="1"/>
    <col min="7" max="7" width="13.7109375" style="0" customWidth="1"/>
    <col min="8" max="8" width="20.00390625" style="0" customWidth="1"/>
    <col min="9" max="9" width="15.57421875" style="0" customWidth="1"/>
    <col min="10" max="10" width="17.140625" style="0" customWidth="1"/>
    <col min="11" max="11" width="12.7109375" style="0" customWidth="1"/>
    <col min="12" max="12" width="16.8515625" style="0" customWidth="1"/>
    <col min="13" max="13" width="12.7109375" style="0" customWidth="1"/>
    <col min="14" max="14" width="16.8515625" style="0" customWidth="1"/>
    <col min="15" max="15" width="12.7109375" style="0" customWidth="1"/>
    <col min="16" max="16" width="17.140625" style="0" customWidth="1"/>
    <col min="17" max="17" width="12.00390625" style="0" customWidth="1"/>
    <col min="18" max="18" width="18.7109375" style="0" customWidth="1"/>
    <col min="19" max="19" width="14.421875" style="0" customWidth="1"/>
    <col min="20" max="20" width="20.8515625" style="0" customWidth="1"/>
    <col min="21" max="21" width="13.57421875" style="0" customWidth="1"/>
    <col min="22" max="22" width="17.7109375" style="0" customWidth="1"/>
    <col min="23" max="23" width="13.8515625" style="0" customWidth="1"/>
    <col min="24" max="24" width="17.57421875" style="0" customWidth="1"/>
    <col min="25" max="25" width="14.00390625" style="0" customWidth="1"/>
    <col min="26" max="26" width="17.00390625" style="0" customWidth="1"/>
    <col min="27" max="27" width="13.421875" style="0" customWidth="1"/>
    <col min="28" max="28" width="18.8515625" style="0" customWidth="1"/>
  </cols>
  <sheetData>
    <row r="1" spans="1:28" ht="21">
      <c r="A1" s="61" t="s">
        <v>165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3" spans="1:28" ht="18.75">
      <c r="A3" s="70" t="s">
        <v>10</v>
      </c>
      <c r="B3" s="70" t="s">
        <v>8</v>
      </c>
      <c r="C3" s="73">
        <v>2011</v>
      </c>
      <c r="D3" s="73"/>
      <c r="E3" s="73"/>
      <c r="F3" s="73"/>
      <c r="G3" s="73"/>
      <c r="H3" s="73"/>
      <c r="I3" s="73">
        <v>2012</v>
      </c>
      <c r="J3" s="73"/>
      <c r="K3" s="73"/>
      <c r="L3" s="73"/>
      <c r="M3" s="73"/>
      <c r="N3" s="73"/>
      <c r="O3" s="73">
        <v>2013</v>
      </c>
      <c r="P3" s="73"/>
      <c r="Q3" s="73"/>
      <c r="R3" s="73"/>
      <c r="S3" s="73"/>
      <c r="T3" s="73"/>
      <c r="U3" s="73">
        <v>2014</v>
      </c>
      <c r="V3" s="73"/>
      <c r="W3" s="73">
        <v>2015</v>
      </c>
      <c r="X3" s="73"/>
      <c r="Y3" s="73">
        <v>2016</v>
      </c>
      <c r="Z3" s="73"/>
      <c r="AA3" s="73">
        <v>2017</v>
      </c>
      <c r="AB3" s="73"/>
    </row>
    <row r="4" spans="1:28" ht="18.75">
      <c r="A4" s="71"/>
      <c r="B4" s="71"/>
      <c r="C4" s="73" t="s">
        <v>0</v>
      </c>
      <c r="D4" s="73"/>
      <c r="E4" s="73" t="s">
        <v>1</v>
      </c>
      <c r="F4" s="73"/>
      <c r="G4" s="73" t="s">
        <v>2</v>
      </c>
      <c r="H4" s="73"/>
      <c r="I4" s="73" t="s">
        <v>0</v>
      </c>
      <c r="J4" s="73"/>
      <c r="K4" s="73" t="s">
        <v>1</v>
      </c>
      <c r="L4" s="73"/>
      <c r="M4" s="73" t="s">
        <v>2</v>
      </c>
      <c r="N4" s="73"/>
      <c r="O4" s="73" t="s">
        <v>0</v>
      </c>
      <c r="P4" s="73"/>
      <c r="Q4" s="73" t="s">
        <v>1</v>
      </c>
      <c r="R4" s="73"/>
      <c r="S4" s="73" t="s">
        <v>2</v>
      </c>
      <c r="T4" s="73"/>
      <c r="U4" s="73" t="s">
        <v>5</v>
      </c>
      <c r="V4" s="73"/>
      <c r="W4" s="73" t="s">
        <v>6</v>
      </c>
      <c r="X4" s="73"/>
      <c r="Y4" s="73" t="s">
        <v>6</v>
      </c>
      <c r="Z4" s="73"/>
      <c r="AA4" s="73" t="s">
        <v>6</v>
      </c>
      <c r="AB4" s="73"/>
    </row>
    <row r="5" spans="1:28" ht="14.25" customHeight="1">
      <c r="A5" s="71"/>
      <c r="B5" s="71"/>
      <c r="C5" s="74" t="s">
        <v>3</v>
      </c>
      <c r="D5" s="70" t="s">
        <v>4</v>
      </c>
      <c r="E5" s="74" t="s">
        <v>3</v>
      </c>
      <c r="F5" s="70" t="s">
        <v>4</v>
      </c>
      <c r="G5" s="74" t="s">
        <v>3</v>
      </c>
      <c r="H5" s="70" t="s">
        <v>44</v>
      </c>
      <c r="I5" s="74" t="s">
        <v>3</v>
      </c>
      <c r="J5" s="70" t="s">
        <v>4</v>
      </c>
      <c r="K5" s="74" t="s">
        <v>3</v>
      </c>
      <c r="L5" s="70" t="s">
        <v>4</v>
      </c>
      <c r="M5" s="74" t="s">
        <v>3</v>
      </c>
      <c r="N5" s="70" t="s">
        <v>44</v>
      </c>
      <c r="O5" s="74" t="s">
        <v>3</v>
      </c>
      <c r="P5" s="70" t="s">
        <v>4</v>
      </c>
      <c r="Q5" s="74" t="s">
        <v>3</v>
      </c>
      <c r="R5" s="70" t="s">
        <v>4</v>
      </c>
      <c r="S5" s="74" t="s">
        <v>3</v>
      </c>
      <c r="T5" s="70" t="s">
        <v>44</v>
      </c>
      <c r="U5" s="74" t="s">
        <v>3</v>
      </c>
      <c r="V5" s="70" t="s">
        <v>4</v>
      </c>
      <c r="W5" s="74" t="s">
        <v>3</v>
      </c>
      <c r="X5" s="70" t="s">
        <v>4</v>
      </c>
      <c r="Y5" s="74" t="s">
        <v>3</v>
      </c>
      <c r="Z5" s="70" t="s">
        <v>4</v>
      </c>
      <c r="AA5" s="74" t="s">
        <v>3</v>
      </c>
      <c r="AB5" s="70" t="s">
        <v>4</v>
      </c>
    </row>
    <row r="6" spans="1:28" ht="15">
      <c r="A6" s="71"/>
      <c r="B6" s="71"/>
      <c r="C6" s="75"/>
      <c r="D6" s="71"/>
      <c r="E6" s="75"/>
      <c r="F6" s="71"/>
      <c r="G6" s="75"/>
      <c r="H6" s="71"/>
      <c r="I6" s="75"/>
      <c r="J6" s="71"/>
      <c r="K6" s="75"/>
      <c r="L6" s="71"/>
      <c r="M6" s="75"/>
      <c r="N6" s="71"/>
      <c r="O6" s="75"/>
      <c r="P6" s="71"/>
      <c r="Q6" s="75"/>
      <c r="R6" s="71"/>
      <c r="S6" s="75"/>
      <c r="T6" s="71"/>
      <c r="U6" s="75"/>
      <c r="V6" s="71"/>
      <c r="W6" s="75"/>
      <c r="X6" s="71"/>
      <c r="Y6" s="75"/>
      <c r="Z6" s="71"/>
      <c r="AA6" s="75"/>
      <c r="AB6" s="71"/>
    </row>
    <row r="7" spans="1:28" ht="27.75" customHeight="1">
      <c r="A7" s="72"/>
      <c r="B7" s="72"/>
      <c r="C7" s="76"/>
      <c r="D7" s="72"/>
      <c r="E7" s="76"/>
      <c r="F7" s="72"/>
      <c r="G7" s="76"/>
      <c r="H7" s="72"/>
      <c r="I7" s="76"/>
      <c r="J7" s="72"/>
      <c r="K7" s="76"/>
      <c r="L7" s="72"/>
      <c r="M7" s="76"/>
      <c r="N7" s="72"/>
      <c r="O7" s="76"/>
      <c r="P7" s="72"/>
      <c r="Q7" s="76"/>
      <c r="R7" s="72"/>
      <c r="S7" s="76"/>
      <c r="T7" s="72"/>
      <c r="U7" s="76"/>
      <c r="V7" s="72"/>
      <c r="W7" s="76"/>
      <c r="X7" s="72"/>
      <c r="Y7" s="76"/>
      <c r="Z7" s="72"/>
      <c r="AA7" s="76"/>
      <c r="AB7" s="72"/>
    </row>
    <row r="8" spans="1:28" ht="18.75">
      <c r="A8" s="2"/>
      <c r="B8" s="3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6" t="s">
        <v>7</v>
      </c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7"/>
    </row>
    <row r="9" spans="1:28" ht="18.75">
      <c r="A9" s="64" t="s">
        <v>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9"/>
    </row>
    <row r="10" spans="1:28" ht="18.75">
      <c r="A10" s="64" t="s">
        <v>59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9"/>
    </row>
    <row r="11" spans="1:28" ht="102" customHeight="1">
      <c r="A11" s="8" t="s">
        <v>11</v>
      </c>
      <c r="B11" s="9" t="s">
        <v>12</v>
      </c>
      <c r="C11" s="8">
        <v>11260.2</v>
      </c>
      <c r="D11" s="8">
        <v>520</v>
      </c>
      <c r="E11" s="8">
        <v>11260.2</v>
      </c>
      <c r="F11" s="8">
        <v>520</v>
      </c>
      <c r="G11" s="8">
        <f aca="true" t="shared" si="0" ref="G11:G17">C11-E11</f>
        <v>0</v>
      </c>
      <c r="H11" s="8">
        <f aca="true" t="shared" si="1" ref="H11:H17">D11/F11*100</f>
        <v>100</v>
      </c>
      <c r="I11" s="8">
        <v>15053.3</v>
      </c>
      <c r="J11" s="8">
        <v>514</v>
      </c>
      <c r="K11" s="8">
        <v>15053.3</v>
      </c>
      <c r="L11" s="8">
        <v>514</v>
      </c>
      <c r="M11" s="8">
        <f aca="true" t="shared" si="2" ref="M11:M17">I11-K11</f>
        <v>0</v>
      </c>
      <c r="N11" s="8">
        <f aca="true" t="shared" si="3" ref="N11:N17">J11/L11*100</f>
        <v>100</v>
      </c>
      <c r="O11" s="8">
        <v>15617.7</v>
      </c>
      <c r="P11" s="8">
        <v>541</v>
      </c>
      <c r="Q11" s="8">
        <v>15617.7</v>
      </c>
      <c r="R11" s="8">
        <v>541</v>
      </c>
      <c r="S11" s="8">
        <f aca="true" t="shared" si="4" ref="S11:S17">O11-Q11</f>
        <v>0</v>
      </c>
      <c r="T11" s="8">
        <f>P11/R11*100</f>
        <v>100</v>
      </c>
      <c r="U11" s="8">
        <v>15601.2</v>
      </c>
      <c r="V11" s="8">
        <v>540</v>
      </c>
      <c r="W11" s="8">
        <v>15601.2</v>
      </c>
      <c r="X11" s="8">
        <v>540</v>
      </c>
      <c r="Y11" s="8">
        <v>15601.2</v>
      </c>
      <c r="Z11" s="8">
        <v>540</v>
      </c>
      <c r="AA11" s="8">
        <v>15601.2</v>
      </c>
      <c r="AB11" s="8">
        <v>540</v>
      </c>
    </row>
    <row r="12" spans="1:28" ht="171" customHeight="1">
      <c r="A12" s="8" t="s">
        <v>13</v>
      </c>
      <c r="B12" s="9" t="s">
        <v>14</v>
      </c>
      <c r="C12" s="8">
        <v>2216.9</v>
      </c>
      <c r="D12" s="8">
        <v>60</v>
      </c>
      <c r="E12" s="8">
        <v>2216.9</v>
      </c>
      <c r="F12" s="8">
        <v>60</v>
      </c>
      <c r="G12" s="8">
        <f t="shared" si="0"/>
        <v>0</v>
      </c>
      <c r="H12" s="8">
        <f t="shared" si="1"/>
        <v>100</v>
      </c>
      <c r="I12" s="8">
        <v>3103.4</v>
      </c>
      <c r="J12" s="8">
        <v>50</v>
      </c>
      <c r="K12" s="8">
        <v>3103.4</v>
      </c>
      <c r="L12" s="8">
        <v>50</v>
      </c>
      <c r="M12" s="8">
        <f t="shared" si="2"/>
        <v>0</v>
      </c>
      <c r="N12" s="8">
        <f t="shared" si="3"/>
        <v>100</v>
      </c>
      <c r="O12" s="8">
        <v>3147.7</v>
      </c>
      <c r="P12" s="8">
        <v>54</v>
      </c>
      <c r="Q12" s="8">
        <v>3147.7</v>
      </c>
      <c r="R12" s="8">
        <v>54</v>
      </c>
      <c r="S12" s="8">
        <f t="shared" si="4"/>
        <v>0</v>
      </c>
      <c r="T12" s="8">
        <f aca="true" t="shared" si="5" ref="T12:T17">P12/R12*100</f>
        <v>100</v>
      </c>
      <c r="U12" s="8">
        <v>3929.9</v>
      </c>
      <c r="V12" s="8">
        <v>65</v>
      </c>
      <c r="W12" s="8">
        <v>3929.9</v>
      </c>
      <c r="X12" s="8">
        <v>65</v>
      </c>
      <c r="Y12" s="8">
        <v>3929.9</v>
      </c>
      <c r="Z12" s="8">
        <v>65</v>
      </c>
      <c r="AA12" s="8">
        <v>3929.9</v>
      </c>
      <c r="AB12" s="8">
        <v>65</v>
      </c>
    </row>
    <row r="13" spans="1:28" ht="127.5" customHeight="1">
      <c r="A13" s="8" t="s">
        <v>15</v>
      </c>
      <c r="B13" s="9" t="s">
        <v>16</v>
      </c>
      <c r="C13" s="26">
        <v>968.7</v>
      </c>
      <c r="D13" s="8">
        <v>548</v>
      </c>
      <c r="E13" s="8">
        <v>968.7</v>
      </c>
      <c r="F13" s="8">
        <v>548</v>
      </c>
      <c r="G13" s="8">
        <f t="shared" si="0"/>
        <v>0</v>
      </c>
      <c r="H13" s="8">
        <f t="shared" si="1"/>
        <v>100</v>
      </c>
      <c r="I13" s="8">
        <v>1573.5</v>
      </c>
      <c r="J13" s="8">
        <v>850</v>
      </c>
      <c r="K13" s="8">
        <v>1573.5</v>
      </c>
      <c r="L13" s="8">
        <v>850</v>
      </c>
      <c r="M13" s="8">
        <f t="shared" si="2"/>
        <v>0</v>
      </c>
      <c r="N13" s="8">
        <f t="shared" si="3"/>
        <v>100</v>
      </c>
      <c r="O13" s="8">
        <v>1862.6</v>
      </c>
      <c r="P13" s="8">
        <v>850</v>
      </c>
      <c r="Q13" s="8">
        <v>1862.6</v>
      </c>
      <c r="R13" s="8">
        <v>850</v>
      </c>
      <c r="S13" s="8">
        <f t="shared" si="4"/>
        <v>0</v>
      </c>
      <c r="T13" s="8">
        <f t="shared" si="5"/>
        <v>100</v>
      </c>
      <c r="U13" s="8">
        <v>2788.4</v>
      </c>
      <c r="V13" s="8">
        <v>415</v>
      </c>
      <c r="W13" s="8">
        <v>2788.4</v>
      </c>
      <c r="X13" s="8">
        <v>415</v>
      </c>
      <c r="Y13" s="8">
        <v>2788.4</v>
      </c>
      <c r="Z13" s="8">
        <v>415</v>
      </c>
      <c r="AA13" s="8">
        <v>2788.4</v>
      </c>
      <c r="AB13" s="8">
        <v>415</v>
      </c>
    </row>
    <row r="14" spans="1:28" ht="124.5" customHeight="1">
      <c r="A14" s="8" t="s">
        <v>17</v>
      </c>
      <c r="B14" s="9" t="s">
        <v>18</v>
      </c>
      <c r="C14" s="8">
        <v>2649</v>
      </c>
      <c r="D14" s="8">
        <v>55</v>
      </c>
      <c r="E14" s="8">
        <v>2649</v>
      </c>
      <c r="F14" s="8">
        <v>55</v>
      </c>
      <c r="G14" s="8">
        <f t="shared" si="0"/>
        <v>0</v>
      </c>
      <c r="H14" s="8">
        <f t="shared" si="1"/>
        <v>100</v>
      </c>
      <c r="I14" s="8">
        <v>3150.9</v>
      </c>
      <c r="J14" s="8">
        <v>38</v>
      </c>
      <c r="K14" s="8">
        <v>3150.9</v>
      </c>
      <c r="L14" s="8">
        <v>38</v>
      </c>
      <c r="M14" s="8">
        <f t="shared" si="2"/>
        <v>0</v>
      </c>
      <c r="N14" s="8">
        <f t="shared" si="3"/>
        <v>100</v>
      </c>
      <c r="O14" s="8">
        <v>3286.2</v>
      </c>
      <c r="P14" s="8">
        <v>50</v>
      </c>
      <c r="Q14" s="8">
        <v>3286.2</v>
      </c>
      <c r="R14" s="8">
        <v>50</v>
      </c>
      <c r="S14" s="8">
        <f t="shared" si="4"/>
        <v>0</v>
      </c>
      <c r="T14" s="8">
        <f t="shared" si="5"/>
        <v>100</v>
      </c>
      <c r="U14" s="8">
        <v>4004.9</v>
      </c>
      <c r="V14" s="8">
        <v>34</v>
      </c>
      <c r="W14" s="8">
        <v>4004.9</v>
      </c>
      <c r="X14" s="8">
        <v>34</v>
      </c>
      <c r="Y14" s="8">
        <v>4004.9</v>
      </c>
      <c r="Z14" s="8">
        <v>34</v>
      </c>
      <c r="AA14" s="8">
        <v>4004.9</v>
      </c>
      <c r="AB14" s="8">
        <v>34</v>
      </c>
    </row>
    <row r="15" spans="1:28" ht="93.75" customHeight="1">
      <c r="A15" s="8" t="s">
        <v>19</v>
      </c>
      <c r="B15" s="9" t="s">
        <v>20</v>
      </c>
      <c r="C15" s="8">
        <v>797.7</v>
      </c>
      <c r="D15" s="8">
        <v>922</v>
      </c>
      <c r="E15" s="8">
        <v>797.7</v>
      </c>
      <c r="F15" s="8">
        <v>922</v>
      </c>
      <c r="G15" s="8">
        <f t="shared" si="0"/>
        <v>0</v>
      </c>
      <c r="H15" s="8">
        <f t="shared" si="1"/>
        <v>100</v>
      </c>
      <c r="I15" s="8">
        <v>855.8</v>
      </c>
      <c r="J15" s="8">
        <v>900</v>
      </c>
      <c r="K15" s="8">
        <v>855.8</v>
      </c>
      <c r="L15" s="8">
        <v>900</v>
      </c>
      <c r="M15" s="8">
        <f t="shared" si="2"/>
        <v>0</v>
      </c>
      <c r="N15" s="8">
        <f t="shared" si="3"/>
        <v>100</v>
      </c>
      <c r="O15" s="8">
        <v>874.1</v>
      </c>
      <c r="P15" s="8">
        <v>902</v>
      </c>
      <c r="Q15" s="8">
        <v>874.1</v>
      </c>
      <c r="R15" s="8">
        <v>902</v>
      </c>
      <c r="S15" s="8">
        <f t="shared" si="4"/>
        <v>0</v>
      </c>
      <c r="T15" s="8">
        <f t="shared" si="5"/>
        <v>100</v>
      </c>
      <c r="U15" s="8">
        <v>2151.5</v>
      </c>
      <c r="V15" s="8">
        <v>265</v>
      </c>
      <c r="W15" s="8">
        <v>2151.5</v>
      </c>
      <c r="X15" s="8">
        <v>265</v>
      </c>
      <c r="Y15" s="8">
        <v>2151.5</v>
      </c>
      <c r="Z15" s="8">
        <v>265</v>
      </c>
      <c r="AA15" s="8">
        <v>2151.5</v>
      </c>
      <c r="AB15" s="8">
        <v>265</v>
      </c>
    </row>
    <row r="16" spans="1:28" ht="153" customHeight="1" hidden="1">
      <c r="A16" s="8" t="s">
        <v>21</v>
      </c>
      <c r="B16" s="9" t="s">
        <v>22</v>
      </c>
      <c r="C16" s="8"/>
      <c r="D16" s="8"/>
      <c r="E16" s="8"/>
      <c r="F16" s="8"/>
      <c r="G16" s="8"/>
      <c r="H16" s="8"/>
      <c r="I16" s="2"/>
      <c r="J16" s="2"/>
      <c r="K16" s="8"/>
      <c r="L16" s="8"/>
      <c r="M16" s="8"/>
      <c r="N16" s="8" t="e">
        <f t="shared" si="3"/>
        <v>#DIV/0!</v>
      </c>
      <c r="O16" s="8"/>
      <c r="P16" s="8">
        <v>950</v>
      </c>
      <c r="Q16" s="8"/>
      <c r="R16" s="8">
        <v>950</v>
      </c>
      <c r="S16" s="8"/>
      <c r="T16" s="8">
        <f t="shared" si="5"/>
        <v>100</v>
      </c>
      <c r="U16" s="8"/>
      <c r="V16" s="8">
        <v>950</v>
      </c>
      <c r="W16" s="8"/>
      <c r="X16" s="8">
        <v>950</v>
      </c>
      <c r="Y16" s="8"/>
      <c r="Z16" s="8">
        <v>950</v>
      </c>
      <c r="AA16" s="8"/>
      <c r="AB16" s="8">
        <v>950</v>
      </c>
    </row>
    <row r="17" spans="1:28" ht="180" customHeight="1">
      <c r="A17" s="8" t="s">
        <v>21</v>
      </c>
      <c r="B17" s="9" t="s">
        <v>23</v>
      </c>
      <c r="C17" s="8">
        <v>1291.2</v>
      </c>
      <c r="D17" s="8">
        <v>1063</v>
      </c>
      <c r="E17" s="8">
        <v>1291.2</v>
      </c>
      <c r="F17" s="8">
        <v>1063</v>
      </c>
      <c r="G17" s="8">
        <f t="shared" si="0"/>
        <v>0</v>
      </c>
      <c r="H17" s="8">
        <f t="shared" si="1"/>
        <v>100</v>
      </c>
      <c r="I17" s="8">
        <v>3290.6</v>
      </c>
      <c r="J17" s="8">
        <v>857</v>
      </c>
      <c r="K17" s="8">
        <v>3290.6</v>
      </c>
      <c r="L17" s="8">
        <v>857</v>
      </c>
      <c r="M17" s="8">
        <f t="shared" si="2"/>
        <v>0</v>
      </c>
      <c r="N17" s="8">
        <f t="shared" si="3"/>
        <v>100</v>
      </c>
      <c r="O17" s="8">
        <v>3511.5</v>
      </c>
      <c r="P17" s="8">
        <v>891</v>
      </c>
      <c r="Q17" s="8">
        <v>3511.5</v>
      </c>
      <c r="R17" s="8">
        <v>891</v>
      </c>
      <c r="S17" s="8">
        <f t="shared" si="4"/>
        <v>0</v>
      </c>
      <c r="T17" s="8">
        <f t="shared" si="5"/>
        <v>100</v>
      </c>
      <c r="U17" s="8">
        <v>4216.7</v>
      </c>
      <c r="V17" s="8">
        <v>252</v>
      </c>
      <c r="W17" s="8">
        <v>4216.7</v>
      </c>
      <c r="X17" s="8">
        <v>252</v>
      </c>
      <c r="Y17" s="8">
        <v>4216.7</v>
      </c>
      <c r="Z17" s="8">
        <v>252</v>
      </c>
      <c r="AA17" s="8">
        <v>4216.7</v>
      </c>
      <c r="AB17" s="8">
        <v>252</v>
      </c>
    </row>
    <row r="18" spans="1:28" ht="18.75">
      <c r="A18" s="55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</row>
    <row r="19" spans="1:28" ht="18.75">
      <c r="A19" s="55" t="s">
        <v>25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</row>
    <row r="20" spans="1:28" ht="237" customHeight="1">
      <c r="A20" s="26" t="s">
        <v>26</v>
      </c>
      <c r="B20" s="27" t="s">
        <v>175</v>
      </c>
      <c r="C20" s="26">
        <v>99714</v>
      </c>
      <c r="D20" s="26">
        <v>1425</v>
      </c>
      <c r="E20" s="26">
        <v>99985.3</v>
      </c>
      <c r="F20" s="26">
        <v>1406</v>
      </c>
      <c r="G20" s="26">
        <f>C20-E20</f>
        <v>-271.3000000000029</v>
      </c>
      <c r="H20" s="28">
        <f>D20/F20*100</f>
        <v>101.35135135135135</v>
      </c>
      <c r="I20" s="26">
        <v>93917.2</v>
      </c>
      <c r="J20" s="26">
        <v>1426</v>
      </c>
      <c r="K20" s="26">
        <v>97119.2</v>
      </c>
      <c r="L20" s="26">
        <v>1372</v>
      </c>
      <c r="M20" s="26">
        <f>I20-K20</f>
        <v>-3202</v>
      </c>
      <c r="N20" s="28">
        <f>J20/L20*100</f>
        <v>103.93586005830903</v>
      </c>
      <c r="O20" s="26">
        <v>93917.2</v>
      </c>
      <c r="P20" s="26">
        <v>1426</v>
      </c>
      <c r="Q20" s="26">
        <v>97119.2</v>
      </c>
      <c r="R20" s="26">
        <v>1372</v>
      </c>
      <c r="S20" s="26">
        <f>O20-Q20</f>
        <v>-3202</v>
      </c>
      <c r="T20" s="28">
        <f>P20/R20*100</f>
        <v>103.93586005830903</v>
      </c>
      <c r="U20" s="26">
        <v>152940</v>
      </c>
      <c r="V20" s="26">
        <v>1426</v>
      </c>
      <c r="W20" s="26">
        <v>168748</v>
      </c>
      <c r="X20" s="26">
        <v>1426</v>
      </c>
      <c r="Y20" s="26">
        <v>192878</v>
      </c>
      <c r="Z20" s="26">
        <v>1427</v>
      </c>
      <c r="AA20" s="26">
        <v>192879</v>
      </c>
      <c r="AB20" s="26">
        <v>1421</v>
      </c>
    </row>
    <row r="21" spans="1:28" ht="45" customHeight="1" hidden="1">
      <c r="A21" s="26"/>
      <c r="B21" s="27" t="s">
        <v>74</v>
      </c>
      <c r="C21" s="26"/>
      <c r="D21" s="26"/>
      <c r="E21" s="26"/>
      <c r="F21" s="26"/>
      <c r="G21" s="26"/>
      <c r="H21" s="28"/>
      <c r="I21" s="26"/>
      <c r="J21" s="26"/>
      <c r="K21" s="26"/>
      <c r="L21" s="26"/>
      <c r="M21" s="26"/>
      <c r="N21" s="28"/>
      <c r="O21" s="26"/>
      <c r="P21" s="26"/>
      <c r="Q21" s="26"/>
      <c r="R21" s="26"/>
      <c r="S21" s="26"/>
      <c r="T21" s="28"/>
      <c r="U21" s="26"/>
      <c r="V21" s="26" t="s">
        <v>81</v>
      </c>
      <c r="W21" s="26"/>
      <c r="X21" s="26" t="s">
        <v>82</v>
      </c>
      <c r="Y21" s="26"/>
      <c r="Z21" s="26" t="s">
        <v>83</v>
      </c>
      <c r="AA21" s="26"/>
      <c r="AB21" s="26" t="s">
        <v>84</v>
      </c>
    </row>
    <row r="22" spans="1:28" ht="37.5" hidden="1">
      <c r="A22" s="26"/>
      <c r="B22" s="27" t="s">
        <v>75</v>
      </c>
      <c r="C22" s="26"/>
      <c r="D22" s="26"/>
      <c r="E22" s="26"/>
      <c r="F22" s="26"/>
      <c r="G22" s="26"/>
      <c r="H22" s="28"/>
      <c r="I22" s="26"/>
      <c r="J22" s="26"/>
      <c r="K22" s="26"/>
      <c r="L22" s="26"/>
      <c r="M22" s="26"/>
      <c r="N22" s="28"/>
      <c r="O22" s="26"/>
      <c r="P22" s="26"/>
      <c r="Q22" s="26"/>
      <c r="R22" s="26"/>
      <c r="S22" s="26"/>
      <c r="T22" s="28"/>
      <c r="U22" s="26"/>
      <c r="V22" s="26" t="s">
        <v>85</v>
      </c>
      <c r="W22" s="26"/>
      <c r="X22" s="26" t="s">
        <v>86</v>
      </c>
      <c r="Y22" s="26"/>
      <c r="Z22" s="26" t="s">
        <v>87</v>
      </c>
      <c r="AA22" s="26"/>
      <c r="AB22" s="26" t="s">
        <v>88</v>
      </c>
    </row>
    <row r="23" spans="1:28" ht="41.25" customHeight="1" hidden="1">
      <c r="A23" s="26"/>
      <c r="B23" s="27" t="s">
        <v>76</v>
      </c>
      <c r="C23" s="26"/>
      <c r="D23" s="26"/>
      <c r="E23" s="26"/>
      <c r="F23" s="26"/>
      <c r="G23" s="26"/>
      <c r="H23" s="28"/>
      <c r="I23" s="26"/>
      <c r="J23" s="26"/>
      <c r="K23" s="26"/>
      <c r="L23" s="26"/>
      <c r="M23" s="26"/>
      <c r="N23" s="28"/>
      <c r="O23" s="26"/>
      <c r="P23" s="26"/>
      <c r="Q23" s="26"/>
      <c r="R23" s="26"/>
      <c r="S23" s="26"/>
      <c r="T23" s="28"/>
      <c r="U23" s="26"/>
      <c r="V23" s="26" t="s">
        <v>89</v>
      </c>
      <c r="W23" s="26"/>
      <c r="X23" s="26" t="s">
        <v>90</v>
      </c>
      <c r="Y23" s="26"/>
      <c r="Z23" s="26" t="s">
        <v>90</v>
      </c>
      <c r="AA23" s="26"/>
      <c r="AB23" s="26" t="s">
        <v>90</v>
      </c>
    </row>
    <row r="24" spans="1:28" ht="24" customHeight="1" hidden="1">
      <c r="A24" s="26"/>
      <c r="B24" s="27" t="s">
        <v>77</v>
      </c>
      <c r="C24" s="26"/>
      <c r="D24" s="26"/>
      <c r="E24" s="26"/>
      <c r="F24" s="26"/>
      <c r="G24" s="26"/>
      <c r="H24" s="28"/>
      <c r="I24" s="26"/>
      <c r="J24" s="26"/>
      <c r="K24" s="26"/>
      <c r="L24" s="26"/>
      <c r="M24" s="26"/>
      <c r="N24" s="28"/>
      <c r="O24" s="26"/>
      <c r="P24" s="26"/>
      <c r="Q24" s="26"/>
      <c r="R24" s="26"/>
      <c r="S24" s="26"/>
      <c r="T24" s="28"/>
      <c r="U24" s="26"/>
      <c r="V24" s="29" t="s">
        <v>91</v>
      </c>
      <c r="W24" s="29"/>
      <c r="X24" s="29" t="s">
        <v>92</v>
      </c>
      <c r="Y24" s="29"/>
      <c r="Z24" s="29" t="s">
        <v>93</v>
      </c>
      <c r="AA24" s="29"/>
      <c r="AB24" s="29" t="s">
        <v>93</v>
      </c>
    </row>
    <row r="25" spans="1:28" ht="24" customHeight="1" hidden="1">
      <c r="A25" s="26"/>
      <c r="B25" s="27" t="s">
        <v>78</v>
      </c>
      <c r="C25" s="26"/>
      <c r="D25" s="26"/>
      <c r="E25" s="26"/>
      <c r="F25" s="26"/>
      <c r="G25" s="26"/>
      <c r="H25" s="28"/>
      <c r="I25" s="26"/>
      <c r="J25" s="26"/>
      <c r="K25" s="26"/>
      <c r="L25" s="26"/>
      <c r="M25" s="26"/>
      <c r="N25" s="28"/>
      <c r="O25" s="26"/>
      <c r="P25" s="26"/>
      <c r="Q25" s="26"/>
      <c r="R25" s="26"/>
      <c r="S25" s="26"/>
      <c r="T25" s="28"/>
      <c r="U25" s="26"/>
      <c r="V25" s="29" t="s">
        <v>94</v>
      </c>
      <c r="W25" s="29"/>
      <c r="X25" s="29" t="s">
        <v>94</v>
      </c>
      <c r="Y25" s="29"/>
      <c r="Z25" s="29" t="s">
        <v>94</v>
      </c>
      <c r="AA25" s="29"/>
      <c r="AB25" s="29" t="s">
        <v>94</v>
      </c>
    </row>
    <row r="26" spans="1:28" ht="48" customHeight="1" hidden="1">
      <c r="A26" s="26"/>
      <c r="B26" s="27" t="s">
        <v>79</v>
      </c>
      <c r="C26" s="26"/>
      <c r="D26" s="26"/>
      <c r="E26" s="26"/>
      <c r="F26" s="26"/>
      <c r="G26" s="26"/>
      <c r="H26" s="28"/>
      <c r="I26" s="26"/>
      <c r="J26" s="26"/>
      <c r="K26" s="26"/>
      <c r="L26" s="26"/>
      <c r="M26" s="26"/>
      <c r="N26" s="28"/>
      <c r="O26" s="26"/>
      <c r="P26" s="26"/>
      <c r="Q26" s="26"/>
      <c r="R26" s="26"/>
      <c r="S26" s="26"/>
      <c r="T26" s="28"/>
      <c r="U26" s="26"/>
      <c r="V26" s="30" t="s">
        <v>95</v>
      </c>
      <c r="W26" s="29"/>
      <c r="X26" s="29" t="s">
        <v>96</v>
      </c>
      <c r="Y26" s="29"/>
      <c r="Z26" s="29" t="s">
        <v>96</v>
      </c>
      <c r="AA26" s="29"/>
      <c r="AB26" s="29" t="s">
        <v>96</v>
      </c>
    </row>
    <row r="27" spans="1:28" ht="45" customHeight="1" hidden="1">
      <c r="A27" s="26"/>
      <c r="B27" s="27" t="s">
        <v>80</v>
      </c>
      <c r="C27" s="26"/>
      <c r="D27" s="26"/>
      <c r="E27" s="26"/>
      <c r="F27" s="26"/>
      <c r="G27" s="26"/>
      <c r="H27" s="28"/>
      <c r="I27" s="26"/>
      <c r="J27" s="26"/>
      <c r="K27" s="26"/>
      <c r="L27" s="26"/>
      <c r="M27" s="26"/>
      <c r="N27" s="28"/>
      <c r="O27" s="26"/>
      <c r="P27" s="26"/>
      <c r="Q27" s="26"/>
      <c r="R27" s="26"/>
      <c r="S27" s="26"/>
      <c r="T27" s="28"/>
      <c r="U27" s="26"/>
      <c r="V27" s="29" t="s">
        <v>97</v>
      </c>
      <c r="W27" s="29"/>
      <c r="X27" s="29" t="s">
        <v>97</v>
      </c>
      <c r="Y27" s="29"/>
      <c r="Z27" s="29" t="s">
        <v>97</v>
      </c>
      <c r="AA27" s="29"/>
      <c r="AB27" s="29" t="s">
        <v>97</v>
      </c>
    </row>
    <row r="28" spans="1:28" ht="266.25" customHeight="1">
      <c r="A28" s="26" t="s">
        <v>27</v>
      </c>
      <c r="B28" s="27" t="s">
        <v>173</v>
      </c>
      <c r="C28" s="26">
        <v>147445</v>
      </c>
      <c r="D28" s="26">
        <v>2735</v>
      </c>
      <c r="E28" s="26">
        <v>148009</v>
      </c>
      <c r="F28" s="26">
        <v>2678</v>
      </c>
      <c r="G28" s="26">
        <f>C28-E28</f>
        <v>-564</v>
      </c>
      <c r="H28" s="28">
        <f>D28/F28*100</f>
        <v>102.12845407020164</v>
      </c>
      <c r="I28" s="26">
        <v>157329</v>
      </c>
      <c r="J28" s="26">
        <v>2497</v>
      </c>
      <c r="K28" s="26">
        <v>159728</v>
      </c>
      <c r="L28" s="26">
        <v>2513</v>
      </c>
      <c r="M28" s="26">
        <f>I28-K28</f>
        <v>-2399</v>
      </c>
      <c r="N28" s="28">
        <f>J28/L28*100</f>
        <v>99.3633107839236</v>
      </c>
      <c r="O28" s="26">
        <v>157329</v>
      </c>
      <c r="P28" s="26">
        <v>2497</v>
      </c>
      <c r="Q28" s="26">
        <v>159728</v>
      </c>
      <c r="R28" s="26">
        <v>2513</v>
      </c>
      <c r="S28" s="26">
        <f>O28-Q28</f>
        <v>-2399</v>
      </c>
      <c r="T28" s="28">
        <f>P28/R28*100</f>
        <v>99.3633107839236</v>
      </c>
      <c r="U28" s="26">
        <v>254887</v>
      </c>
      <c r="V28" s="26">
        <v>2497</v>
      </c>
      <c r="W28" s="26">
        <v>287655</v>
      </c>
      <c r="X28" s="26">
        <v>2636</v>
      </c>
      <c r="Y28" s="26">
        <v>318369</v>
      </c>
      <c r="Z28" s="26">
        <v>2652</v>
      </c>
      <c r="AA28" s="26">
        <v>317075</v>
      </c>
      <c r="AB28" s="26">
        <v>2772</v>
      </c>
    </row>
    <row r="29" spans="1:28" ht="45" customHeight="1" hidden="1">
      <c r="A29" s="8"/>
      <c r="B29" s="9" t="s">
        <v>74</v>
      </c>
      <c r="C29" s="8"/>
      <c r="D29" s="8"/>
      <c r="E29" s="8"/>
      <c r="F29" s="8"/>
      <c r="G29" s="8"/>
      <c r="H29" s="13"/>
      <c r="I29" s="8"/>
      <c r="J29" s="8"/>
      <c r="K29" s="8"/>
      <c r="L29" s="8"/>
      <c r="M29" s="8"/>
      <c r="N29" s="13"/>
      <c r="O29" s="8"/>
      <c r="P29" s="8"/>
      <c r="Q29" s="8"/>
      <c r="R29" s="8"/>
      <c r="S29" s="8"/>
      <c r="T29" s="12" t="e">
        <f aca="true" t="shared" si="6" ref="T29:T38">P29/R29*100</f>
        <v>#DIV/0!</v>
      </c>
      <c r="U29" s="8"/>
      <c r="V29" s="8"/>
      <c r="W29" s="8"/>
      <c r="X29" s="8"/>
      <c r="Y29" s="8"/>
      <c r="Z29" s="8"/>
      <c r="AA29" s="8"/>
      <c r="AB29" s="8"/>
    </row>
    <row r="30" spans="1:28" ht="57.75" customHeight="1" hidden="1">
      <c r="A30" s="8"/>
      <c r="B30" s="14" t="s">
        <v>138</v>
      </c>
      <c r="C30" s="8"/>
      <c r="D30" s="8"/>
      <c r="E30" s="8"/>
      <c r="F30" s="8"/>
      <c r="G30" s="8"/>
      <c r="H30" s="13"/>
      <c r="I30" s="8"/>
      <c r="J30" s="8"/>
      <c r="K30" s="8"/>
      <c r="L30" s="8"/>
      <c r="M30" s="8"/>
      <c r="N30" s="13"/>
      <c r="O30" s="8"/>
      <c r="P30" s="8"/>
      <c r="Q30" s="8"/>
      <c r="R30" s="8"/>
      <c r="S30" s="8"/>
      <c r="T30" s="12" t="e">
        <f t="shared" si="6"/>
        <v>#DIV/0!</v>
      </c>
      <c r="U30" s="8"/>
      <c r="V30" s="8" t="s">
        <v>98</v>
      </c>
      <c r="W30" s="8"/>
      <c r="X30" s="8" t="s">
        <v>99</v>
      </c>
      <c r="Y30" s="8"/>
      <c r="Z30" s="8" t="s">
        <v>100</v>
      </c>
      <c r="AA30" s="8"/>
      <c r="AB30" s="8" t="s">
        <v>101</v>
      </c>
    </row>
    <row r="31" spans="1:28" ht="57.75" customHeight="1" hidden="1">
      <c r="A31" s="8"/>
      <c r="B31" s="14" t="s">
        <v>139</v>
      </c>
      <c r="C31" s="8"/>
      <c r="D31" s="8"/>
      <c r="E31" s="8"/>
      <c r="F31" s="8"/>
      <c r="G31" s="8"/>
      <c r="H31" s="13"/>
      <c r="I31" s="8"/>
      <c r="J31" s="8"/>
      <c r="K31" s="8"/>
      <c r="L31" s="8"/>
      <c r="M31" s="8"/>
      <c r="N31" s="13"/>
      <c r="O31" s="8"/>
      <c r="P31" s="8"/>
      <c r="Q31" s="8"/>
      <c r="R31" s="8"/>
      <c r="S31" s="8"/>
      <c r="T31" s="12" t="e">
        <f t="shared" si="6"/>
        <v>#DIV/0!</v>
      </c>
      <c r="U31" s="8"/>
      <c r="V31" s="8" t="s">
        <v>102</v>
      </c>
      <c r="W31" s="8"/>
      <c r="X31" s="8" t="s">
        <v>102</v>
      </c>
      <c r="Y31" s="8"/>
      <c r="Z31" s="8" t="s">
        <v>103</v>
      </c>
      <c r="AA31" s="8"/>
      <c r="AB31" s="8" t="s">
        <v>104</v>
      </c>
    </row>
    <row r="32" spans="1:28" ht="43.5" customHeight="1" hidden="1">
      <c r="A32" s="8"/>
      <c r="B32" s="14" t="s">
        <v>105</v>
      </c>
      <c r="C32" s="8"/>
      <c r="D32" s="8"/>
      <c r="E32" s="8"/>
      <c r="F32" s="8"/>
      <c r="G32" s="8"/>
      <c r="H32" s="13"/>
      <c r="I32" s="8"/>
      <c r="J32" s="8"/>
      <c r="K32" s="8"/>
      <c r="L32" s="8"/>
      <c r="M32" s="8"/>
      <c r="N32" s="13"/>
      <c r="O32" s="8"/>
      <c r="P32" s="8"/>
      <c r="Q32" s="8"/>
      <c r="R32" s="8"/>
      <c r="S32" s="8"/>
      <c r="T32" s="12" t="e">
        <f t="shared" si="6"/>
        <v>#DIV/0!</v>
      </c>
      <c r="U32" s="8"/>
      <c r="V32" s="8" t="s">
        <v>106</v>
      </c>
      <c r="W32" s="8"/>
      <c r="X32" s="8" t="s">
        <v>106</v>
      </c>
      <c r="Y32" s="8"/>
      <c r="Z32" s="8" t="s">
        <v>107</v>
      </c>
      <c r="AA32" s="8"/>
      <c r="AB32" s="8" t="s">
        <v>108</v>
      </c>
    </row>
    <row r="33" spans="1:28" ht="57.75" customHeight="1" hidden="1">
      <c r="A33" s="8"/>
      <c r="B33" s="14" t="s">
        <v>109</v>
      </c>
      <c r="C33" s="8"/>
      <c r="D33" s="8"/>
      <c r="E33" s="8"/>
      <c r="F33" s="8"/>
      <c r="G33" s="8"/>
      <c r="H33" s="13"/>
      <c r="I33" s="8"/>
      <c r="J33" s="8"/>
      <c r="K33" s="8"/>
      <c r="L33" s="8"/>
      <c r="M33" s="8"/>
      <c r="N33" s="13"/>
      <c r="O33" s="8"/>
      <c r="P33" s="8"/>
      <c r="Q33" s="8"/>
      <c r="R33" s="8"/>
      <c r="S33" s="8"/>
      <c r="T33" s="12" t="e">
        <f t="shared" si="6"/>
        <v>#DIV/0!</v>
      </c>
      <c r="U33" s="8"/>
      <c r="V33" s="8" t="s">
        <v>110</v>
      </c>
      <c r="W33" s="8"/>
      <c r="X33" s="8" t="s">
        <v>110</v>
      </c>
      <c r="Y33" s="8"/>
      <c r="Z33" s="8" t="s">
        <v>110</v>
      </c>
      <c r="AA33" s="8"/>
      <c r="AB33" s="8" t="s">
        <v>111</v>
      </c>
    </row>
    <row r="34" spans="1:28" ht="59.25" customHeight="1" hidden="1">
      <c r="A34" s="8"/>
      <c r="B34" s="14" t="s">
        <v>112</v>
      </c>
      <c r="C34" s="8"/>
      <c r="D34" s="8"/>
      <c r="E34" s="8"/>
      <c r="F34" s="8"/>
      <c r="G34" s="8"/>
      <c r="H34" s="13"/>
      <c r="I34" s="8"/>
      <c r="J34" s="8"/>
      <c r="K34" s="8"/>
      <c r="L34" s="8"/>
      <c r="M34" s="8"/>
      <c r="N34" s="13"/>
      <c r="O34" s="8"/>
      <c r="P34" s="8"/>
      <c r="Q34" s="8"/>
      <c r="R34" s="8"/>
      <c r="S34" s="8"/>
      <c r="T34" s="12" t="e">
        <f t="shared" si="6"/>
        <v>#DIV/0!</v>
      </c>
      <c r="U34" s="8"/>
      <c r="V34" s="8" t="s">
        <v>113</v>
      </c>
      <c r="W34" s="8"/>
      <c r="X34" s="8" t="s">
        <v>113</v>
      </c>
      <c r="Y34" s="8"/>
      <c r="Z34" s="8" t="s">
        <v>113</v>
      </c>
      <c r="AA34" s="8"/>
      <c r="AB34" s="8" t="s">
        <v>114</v>
      </c>
    </row>
    <row r="35" spans="1:28" ht="42" customHeight="1" hidden="1">
      <c r="A35" s="8"/>
      <c r="B35" s="14" t="s">
        <v>115</v>
      </c>
      <c r="C35" s="8"/>
      <c r="D35" s="8"/>
      <c r="E35" s="8"/>
      <c r="F35" s="8"/>
      <c r="G35" s="8"/>
      <c r="H35" s="13"/>
      <c r="I35" s="8"/>
      <c r="J35" s="8"/>
      <c r="K35" s="8"/>
      <c r="L35" s="8"/>
      <c r="M35" s="8"/>
      <c r="N35" s="13"/>
      <c r="O35" s="8"/>
      <c r="P35" s="8"/>
      <c r="Q35" s="8"/>
      <c r="R35" s="8"/>
      <c r="S35" s="8"/>
      <c r="T35" s="12" t="e">
        <f t="shared" si="6"/>
        <v>#DIV/0!</v>
      </c>
      <c r="U35" s="8"/>
      <c r="V35" s="8" t="s">
        <v>116</v>
      </c>
      <c r="W35" s="8"/>
      <c r="X35" s="8" t="s">
        <v>116</v>
      </c>
      <c r="Y35" s="8"/>
      <c r="Z35" s="8" t="s">
        <v>116</v>
      </c>
      <c r="AA35" s="8"/>
      <c r="AB35" s="8" t="s">
        <v>116</v>
      </c>
    </row>
    <row r="36" spans="1:28" ht="28.5" customHeight="1" hidden="1">
      <c r="A36" s="8"/>
      <c r="B36" s="14" t="s">
        <v>117</v>
      </c>
      <c r="C36" s="8"/>
      <c r="D36" s="8"/>
      <c r="E36" s="8"/>
      <c r="F36" s="8"/>
      <c r="G36" s="8"/>
      <c r="H36" s="13"/>
      <c r="I36" s="8"/>
      <c r="J36" s="8"/>
      <c r="K36" s="8"/>
      <c r="L36" s="8"/>
      <c r="M36" s="8"/>
      <c r="N36" s="13"/>
      <c r="O36" s="8"/>
      <c r="P36" s="8"/>
      <c r="Q36" s="8"/>
      <c r="R36" s="8"/>
      <c r="S36" s="8"/>
      <c r="T36" s="12" t="e">
        <f t="shared" si="6"/>
        <v>#DIV/0!</v>
      </c>
      <c r="U36" s="8"/>
      <c r="V36" s="8" t="s">
        <v>118</v>
      </c>
      <c r="W36" s="8"/>
      <c r="X36" s="8" t="s">
        <v>118</v>
      </c>
      <c r="Y36" s="8"/>
      <c r="Z36" s="8" t="s">
        <v>119</v>
      </c>
      <c r="AA36" s="8"/>
      <c r="AB36" s="8" t="s">
        <v>120</v>
      </c>
    </row>
    <row r="37" spans="1:28" ht="371.25" customHeight="1">
      <c r="A37" s="8" t="s">
        <v>28</v>
      </c>
      <c r="B37" s="14" t="s">
        <v>174</v>
      </c>
      <c r="C37" s="8"/>
      <c r="D37" s="8"/>
      <c r="E37" s="8"/>
      <c r="F37" s="8"/>
      <c r="G37" s="8">
        <v>0</v>
      </c>
      <c r="H37" s="13"/>
      <c r="I37" s="8">
        <v>19550</v>
      </c>
      <c r="J37" s="8">
        <v>272</v>
      </c>
      <c r="K37" s="8">
        <v>17178.1</v>
      </c>
      <c r="L37" s="8">
        <v>239</v>
      </c>
      <c r="M37" s="8">
        <v>0</v>
      </c>
      <c r="N37" s="31">
        <f>J37/L37*100</f>
        <v>113.80753138075315</v>
      </c>
      <c r="O37" s="8">
        <v>19550</v>
      </c>
      <c r="P37" s="8">
        <v>272</v>
      </c>
      <c r="Q37" s="8">
        <v>17178.1</v>
      </c>
      <c r="R37" s="8">
        <v>239</v>
      </c>
      <c r="S37" s="26">
        <f>O37-Q37</f>
        <v>2371.9000000000015</v>
      </c>
      <c r="T37" s="31">
        <f>P37/R37*100</f>
        <v>113.80753138075315</v>
      </c>
      <c r="U37" s="8">
        <v>19550</v>
      </c>
      <c r="V37" s="8">
        <v>272</v>
      </c>
      <c r="W37" s="8">
        <v>18471.9</v>
      </c>
      <c r="X37" s="8">
        <v>257</v>
      </c>
      <c r="Y37" s="8">
        <v>17609.4</v>
      </c>
      <c r="Z37" s="8">
        <v>245</v>
      </c>
      <c r="AA37" s="8">
        <v>18903.1</v>
      </c>
      <c r="AB37" s="8">
        <v>263</v>
      </c>
    </row>
    <row r="38" spans="1:28" ht="135" customHeight="1" hidden="1">
      <c r="A38" s="10" t="s">
        <v>142</v>
      </c>
      <c r="B38" s="11" t="s">
        <v>143</v>
      </c>
      <c r="C38" s="10"/>
      <c r="D38" s="10"/>
      <c r="E38" s="10"/>
      <c r="F38" s="10"/>
      <c r="G38" s="10">
        <f>C38-E38</f>
        <v>0</v>
      </c>
      <c r="H38" s="12"/>
      <c r="I38" s="10"/>
      <c r="J38" s="10"/>
      <c r="K38" s="10"/>
      <c r="L38" s="10"/>
      <c r="M38" s="10">
        <f>I38-K38</f>
        <v>0</v>
      </c>
      <c r="N38" s="12"/>
      <c r="O38" s="10">
        <v>19550</v>
      </c>
      <c r="P38" s="10">
        <v>272</v>
      </c>
      <c r="Q38" s="10">
        <v>17178.1</v>
      </c>
      <c r="R38" s="10">
        <v>239</v>
      </c>
      <c r="S38" s="10">
        <f>O38-Q38</f>
        <v>2371.9000000000015</v>
      </c>
      <c r="T38" s="12">
        <f t="shared" si="6"/>
        <v>113.80753138075315</v>
      </c>
      <c r="U38" s="10">
        <v>19550</v>
      </c>
      <c r="V38" s="10">
        <v>272</v>
      </c>
      <c r="W38" s="10">
        <v>18471.9</v>
      </c>
      <c r="X38" s="10">
        <v>257</v>
      </c>
      <c r="Y38" s="10">
        <v>17609.4</v>
      </c>
      <c r="Z38" s="10">
        <v>245</v>
      </c>
      <c r="AA38" s="10">
        <v>18903.1</v>
      </c>
      <c r="AB38" s="10">
        <v>263</v>
      </c>
    </row>
    <row r="39" spans="1:28" ht="135" customHeight="1">
      <c r="A39" s="26" t="s">
        <v>142</v>
      </c>
      <c r="B39" s="27" t="s">
        <v>177</v>
      </c>
      <c r="C39" s="26"/>
      <c r="D39" s="26"/>
      <c r="E39" s="26"/>
      <c r="F39" s="26"/>
      <c r="G39" s="26"/>
      <c r="H39" s="28"/>
      <c r="I39" s="26"/>
      <c r="J39" s="26"/>
      <c r="K39" s="26"/>
      <c r="L39" s="26"/>
      <c r="M39" s="26"/>
      <c r="N39" s="28"/>
      <c r="O39" s="26"/>
      <c r="P39" s="26"/>
      <c r="Q39" s="26"/>
      <c r="R39" s="26"/>
      <c r="S39" s="26"/>
      <c r="T39" s="28"/>
      <c r="U39" s="26">
        <v>13035</v>
      </c>
      <c r="V39" s="26">
        <v>1078</v>
      </c>
      <c r="W39" s="26"/>
      <c r="X39" s="26"/>
      <c r="Y39" s="26"/>
      <c r="Z39" s="26"/>
      <c r="AA39" s="26"/>
      <c r="AB39" s="26"/>
    </row>
    <row r="40" spans="1:28" ht="73.5" customHeight="1">
      <c r="A40" s="26" t="s">
        <v>137</v>
      </c>
      <c r="B40" s="79" t="s">
        <v>178</v>
      </c>
      <c r="C40" s="26">
        <v>14815</v>
      </c>
      <c r="D40" s="26">
        <v>41</v>
      </c>
      <c r="E40" s="26">
        <v>14815</v>
      </c>
      <c r="F40" s="26">
        <v>40</v>
      </c>
      <c r="G40" s="26">
        <f>C40-E40</f>
        <v>0</v>
      </c>
      <c r="H40" s="31">
        <f>D40/F40*100</f>
        <v>102.49999999999999</v>
      </c>
      <c r="I40" s="26">
        <v>17450</v>
      </c>
      <c r="J40" s="26">
        <v>40</v>
      </c>
      <c r="K40" s="26">
        <v>17328</v>
      </c>
      <c r="L40" s="26">
        <v>40</v>
      </c>
      <c r="M40" s="26">
        <f>I40-K40</f>
        <v>122</v>
      </c>
      <c r="N40" s="31">
        <f>J40/L40*100</f>
        <v>100</v>
      </c>
      <c r="O40" s="26">
        <v>17450</v>
      </c>
      <c r="P40" s="26">
        <v>40</v>
      </c>
      <c r="Q40" s="26">
        <v>17328</v>
      </c>
      <c r="R40" s="26">
        <v>40</v>
      </c>
      <c r="S40" s="26">
        <f>O40-Q40</f>
        <v>122</v>
      </c>
      <c r="T40" s="31">
        <f>P40/R40*100</f>
        <v>100</v>
      </c>
      <c r="U40" s="26">
        <v>19699</v>
      </c>
      <c r="V40" s="26">
        <v>40</v>
      </c>
      <c r="W40" s="26">
        <v>21564</v>
      </c>
      <c r="X40" s="26">
        <v>40</v>
      </c>
      <c r="Y40" s="26">
        <v>23381</v>
      </c>
      <c r="Z40" s="26">
        <v>40</v>
      </c>
      <c r="AA40" s="26">
        <v>23381</v>
      </c>
      <c r="AB40" s="26">
        <v>40</v>
      </c>
    </row>
    <row r="41" spans="1:28" ht="18.75">
      <c r="A41" s="58" t="s">
        <v>29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</row>
    <row r="42" spans="1:28" ht="107.25" customHeight="1">
      <c r="A42" s="26" t="s">
        <v>30</v>
      </c>
      <c r="B42" s="27" t="s">
        <v>31</v>
      </c>
      <c r="C42" s="26">
        <v>14263.3</v>
      </c>
      <c r="D42" s="26">
        <v>1264</v>
      </c>
      <c r="E42" s="26">
        <v>14407.9</v>
      </c>
      <c r="F42" s="26">
        <v>858</v>
      </c>
      <c r="G42" s="26">
        <f>C42-E42</f>
        <v>-144.60000000000036</v>
      </c>
      <c r="H42" s="31">
        <f>D42/F42*100</f>
        <v>147.31934731934732</v>
      </c>
      <c r="I42" s="26">
        <v>18855.6</v>
      </c>
      <c r="J42" s="26">
        <v>1626</v>
      </c>
      <c r="K42" s="26">
        <v>16173</v>
      </c>
      <c r="L42" s="26">
        <v>1187</v>
      </c>
      <c r="M42" s="26">
        <f>I42-K42</f>
        <v>2682.5999999999985</v>
      </c>
      <c r="N42" s="31">
        <f>J42/L42*100</f>
        <v>136.98399326032015</v>
      </c>
      <c r="O42" s="26">
        <v>18855.6</v>
      </c>
      <c r="P42" s="26">
        <v>1626</v>
      </c>
      <c r="Q42" s="26">
        <v>16173</v>
      </c>
      <c r="R42" s="26">
        <v>1187</v>
      </c>
      <c r="S42" s="26">
        <f>O42-Q42</f>
        <v>2682.5999999999985</v>
      </c>
      <c r="T42" s="31">
        <f>P42/R42*100</f>
        <v>136.98399326032015</v>
      </c>
      <c r="U42" s="26">
        <v>18360.8</v>
      </c>
      <c r="V42" s="26">
        <v>1643</v>
      </c>
      <c r="W42" s="26">
        <v>20422.4</v>
      </c>
      <c r="X42" s="26">
        <v>1589</v>
      </c>
      <c r="Y42" s="26">
        <v>21878.5</v>
      </c>
      <c r="Z42" s="26">
        <v>1595</v>
      </c>
      <c r="AA42" s="26">
        <v>21878.5</v>
      </c>
      <c r="AB42" s="26">
        <v>1598</v>
      </c>
    </row>
    <row r="43" spans="1:28" ht="37.5" hidden="1">
      <c r="A43" s="8"/>
      <c r="B43" s="15" t="s">
        <v>121</v>
      </c>
      <c r="C43" s="8"/>
      <c r="D43" s="8"/>
      <c r="E43" s="8"/>
      <c r="F43" s="8"/>
      <c r="G43" s="8"/>
      <c r="H43" s="8"/>
      <c r="I43" s="2"/>
      <c r="J43" s="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2.25" customHeight="1" hidden="1">
      <c r="A44" s="16"/>
      <c r="B44" s="17" t="s">
        <v>122</v>
      </c>
      <c r="C44" s="8">
        <v>3532</v>
      </c>
      <c r="D44" s="8">
        <v>464</v>
      </c>
      <c r="E44" s="8">
        <v>4087</v>
      </c>
      <c r="F44" s="8">
        <v>354</v>
      </c>
      <c r="G44" s="8">
        <f aca="true" t="shared" si="7" ref="G44:G56">C44-E44</f>
        <v>-555</v>
      </c>
      <c r="H44" s="18">
        <f aca="true" t="shared" si="8" ref="H44:H56">D44/F44*100</f>
        <v>131.0734463276836</v>
      </c>
      <c r="I44" s="8">
        <v>6264</v>
      </c>
      <c r="J44" s="8">
        <v>511</v>
      </c>
      <c r="K44" s="8">
        <v>6359</v>
      </c>
      <c r="L44" s="8">
        <v>501</v>
      </c>
      <c r="M44" s="8">
        <f aca="true" t="shared" si="9" ref="M44:M56">I44-K44</f>
        <v>-95</v>
      </c>
      <c r="N44" s="18">
        <f aca="true" t="shared" si="10" ref="N44:N56">J44/L44*100</f>
        <v>101.99600798403195</v>
      </c>
      <c r="O44" s="8">
        <v>6865</v>
      </c>
      <c r="P44" s="8">
        <v>401</v>
      </c>
      <c r="Q44" s="8">
        <v>6865</v>
      </c>
      <c r="R44" s="8">
        <v>407</v>
      </c>
      <c r="S44" s="8">
        <f aca="true" t="shared" si="11" ref="S44:S56">O44-Q44</f>
        <v>0</v>
      </c>
      <c r="T44" s="18">
        <f aca="true" t="shared" si="12" ref="T44:T56">P44/R44*100</f>
        <v>98.52579852579852</v>
      </c>
      <c r="U44" s="8"/>
      <c r="V44" s="8"/>
      <c r="W44" s="8"/>
      <c r="X44" s="8"/>
      <c r="Y44" s="8"/>
      <c r="Z44" s="8"/>
      <c r="AA44" s="8"/>
      <c r="AB44" s="8"/>
    </row>
    <row r="45" spans="1:28" ht="142.5" customHeight="1" hidden="1">
      <c r="A45" s="8"/>
      <c r="B45" s="19" t="s">
        <v>123</v>
      </c>
      <c r="C45" s="8">
        <v>262.3</v>
      </c>
      <c r="D45" s="8">
        <v>48</v>
      </c>
      <c r="E45" s="8">
        <v>286.9</v>
      </c>
      <c r="F45" s="8">
        <v>48</v>
      </c>
      <c r="G45" s="8">
        <f t="shared" si="7"/>
        <v>-24.599999999999966</v>
      </c>
      <c r="H45" s="18">
        <f t="shared" si="8"/>
        <v>100</v>
      </c>
      <c r="I45" s="8">
        <v>272.6</v>
      </c>
      <c r="J45" s="8">
        <v>48</v>
      </c>
      <c r="K45" s="8">
        <v>323.3</v>
      </c>
      <c r="L45" s="8">
        <v>48</v>
      </c>
      <c r="M45" s="8">
        <f t="shared" si="9"/>
        <v>-50.69999999999999</v>
      </c>
      <c r="N45" s="18">
        <f t="shared" si="10"/>
        <v>100</v>
      </c>
      <c r="O45" s="8">
        <v>259.3</v>
      </c>
      <c r="P45" s="8">
        <v>48</v>
      </c>
      <c r="Q45" s="8">
        <v>359.9</v>
      </c>
      <c r="R45" s="8">
        <v>48</v>
      </c>
      <c r="S45" s="8">
        <f t="shared" si="11"/>
        <v>-100.59999999999997</v>
      </c>
      <c r="T45" s="18">
        <f t="shared" si="12"/>
        <v>100</v>
      </c>
      <c r="U45" s="8"/>
      <c r="V45" s="8"/>
      <c r="W45" s="8"/>
      <c r="X45" s="8"/>
      <c r="Y45" s="8"/>
      <c r="Z45" s="8"/>
      <c r="AA45" s="8"/>
      <c r="AB45" s="8"/>
    </row>
    <row r="46" spans="1:28" ht="98.25" customHeight="1">
      <c r="A46" s="10" t="s">
        <v>32</v>
      </c>
      <c r="B46" s="20" t="s">
        <v>170</v>
      </c>
      <c r="C46" s="10">
        <v>12629.4</v>
      </c>
      <c r="D46" s="10">
        <v>1372</v>
      </c>
      <c r="E46" s="10">
        <v>11429</v>
      </c>
      <c r="F46" s="10">
        <v>920</v>
      </c>
      <c r="G46" s="10">
        <f t="shared" si="7"/>
        <v>1200.3999999999996</v>
      </c>
      <c r="H46" s="21">
        <f t="shared" si="8"/>
        <v>149.1304347826087</v>
      </c>
      <c r="I46" s="10">
        <v>13428.6</v>
      </c>
      <c r="J46" s="10">
        <v>1121</v>
      </c>
      <c r="K46" s="10">
        <v>12986.7</v>
      </c>
      <c r="L46" s="10">
        <v>1128</v>
      </c>
      <c r="M46" s="10">
        <f t="shared" si="9"/>
        <v>441.89999999999964</v>
      </c>
      <c r="N46" s="21">
        <f t="shared" si="10"/>
        <v>99.37943262411348</v>
      </c>
      <c r="O46" s="10">
        <v>14478.6</v>
      </c>
      <c r="P46" s="10">
        <v>1121</v>
      </c>
      <c r="Q46" s="10">
        <v>14001.7</v>
      </c>
      <c r="R46" s="10">
        <v>1128</v>
      </c>
      <c r="S46" s="10">
        <f t="shared" si="11"/>
        <v>476.89999999999964</v>
      </c>
      <c r="T46" s="21">
        <f t="shared" si="12"/>
        <v>99.37943262411348</v>
      </c>
      <c r="U46" s="10">
        <v>17347.2</v>
      </c>
      <c r="V46" s="10">
        <v>1128</v>
      </c>
      <c r="W46" s="10">
        <v>16921</v>
      </c>
      <c r="X46" s="10">
        <v>1128</v>
      </c>
      <c r="Y46" s="10">
        <v>17909</v>
      </c>
      <c r="Z46" s="10">
        <v>1128</v>
      </c>
      <c r="AA46" s="10">
        <v>17933</v>
      </c>
      <c r="AB46" s="10">
        <v>1128</v>
      </c>
    </row>
    <row r="47" spans="1:28" ht="149.25" customHeight="1">
      <c r="A47" s="8"/>
      <c r="B47" s="22" t="s">
        <v>123</v>
      </c>
      <c r="C47" s="8">
        <v>5849.4</v>
      </c>
      <c r="D47" s="8">
        <v>1083</v>
      </c>
      <c r="E47" s="8">
        <v>4649</v>
      </c>
      <c r="F47" s="8">
        <v>620</v>
      </c>
      <c r="G47" s="8">
        <f t="shared" si="7"/>
        <v>1200.3999999999996</v>
      </c>
      <c r="H47" s="18">
        <f t="shared" si="8"/>
        <v>174.67741935483872</v>
      </c>
      <c r="I47" s="8">
        <v>6687.6</v>
      </c>
      <c r="J47" s="8">
        <v>821</v>
      </c>
      <c r="K47" s="8">
        <v>6186.7</v>
      </c>
      <c r="L47" s="8">
        <v>828</v>
      </c>
      <c r="M47" s="8">
        <f t="shared" si="9"/>
        <v>500.90000000000055</v>
      </c>
      <c r="N47" s="18">
        <f t="shared" si="10"/>
        <v>99.15458937198068</v>
      </c>
      <c r="O47" s="8">
        <v>6687.6</v>
      </c>
      <c r="P47" s="8">
        <v>821</v>
      </c>
      <c r="Q47" s="8">
        <v>6186.7</v>
      </c>
      <c r="R47" s="8">
        <v>828</v>
      </c>
      <c r="S47" s="8">
        <f t="shared" si="11"/>
        <v>500.90000000000055</v>
      </c>
      <c r="T47" s="18">
        <f t="shared" si="12"/>
        <v>99.15458937198068</v>
      </c>
      <c r="U47" s="8">
        <v>7884.2</v>
      </c>
      <c r="V47" s="8">
        <v>828</v>
      </c>
      <c r="W47" s="8">
        <v>8598</v>
      </c>
      <c r="X47" s="8">
        <v>828</v>
      </c>
      <c r="Y47" s="8">
        <v>9211</v>
      </c>
      <c r="Z47" s="8">
        <v>828</v>
      </c>
      <c r="AA47" s="8">
        <v>9211</v>
      </c>
      <c r="AB47" s="8">
        <v>828</v>
      </c>
    </row>
    <row r="48" spans="1:28" ht="134.25" customHeight="1">
      <c r="A48" s="8"/>
      <c r="B48" s="19" t="s">
        <v>124</v>
      </c>
      <c r="C48" s="8">
        <v>6780</v>
      </c>
      <c r="D48" s="8">
        <v>289</v>
      </c>
      <c r="E48" s="8">
        <v>6780</v>
      </c>
      <c r="F48" s="8">
        <v>300</v>
      </c>
      <c r="G48" s="8">
        <f t="shared" si="7"/>
        <v>0</v>
      </c>
      <c r="H48" s="18">
        <f t="shared" si="8"/>
        <v>96.33333333333334</v>
      </c>
      <c r="I48" s="8">
        <v>6741</v>
      </c>
      <c r="J48" s="8">
        <v>300</v>
      </c>
      <c r="K48" s="8">
        <v>6800</v>
      </c>
      <c r="L48" s="8">
        <v>300</v>
      </c>
      <c r="M48" s="8">
        <f t="shared" si="9"/>
        <v>-59</v>
      </c>
      <c r="N48" s="18">
        <f t="shared" si="10"/>
        <v>100</v>
      </c>
      <c r="O48" s="8">
        <v>7791</v>
      </c>
      <c r="P48" s="8">
        <v>300</v>
      </c>
      <c r="Q48" s="8">
        <v>7815</v>
      </c>
      <c r="R48" s="8">
        <v>300</v>
      </c>
      <c r="S48" s="8">
        <f t="shared" si="11"/>
        <v>-24</v>
      </c>
      <c r="T48" s="18">
        <f t="shared" si="12"/>
        <v>100</v>
      </c>
      <c r="U48" s="8">
        <v>9463</v>
      </c>
      <c r="V48" s="8">
        <v>300</v>
      </c>
      <c r="W48" s="8">
        <v>8323</v>
      </c>
      <c r="X48" s="8">
        <v>300</v>
      </c>
      <c r="Y48" s="8">
        <v>8698</v>
      </c>
      <c r="Z48" s="8">
        <v>300</v>
      </c>
      <c r="AA48" s="8">
        <v>8722</v>
      </c>
      <c r="AB48" s="8">
        <v>300</v>
      </c>
    </row>
    <row r="49" spans="1:28" ht="114" customHeight="1">
      <c r="A49" s="8" t="s">
        <v>33</v>
      </c>
      <c r="B49" s="9" t="s">
        <v>34</v>
      </c>
      <c r="C49" s="8">
        <v>453.7</v>
      </c>
      <c r="D49" s="8">
        <v>84</v>
      </c>
      <c r="E49" s="8">
        <v>629.9</v>
      </c>
      <c r="F49" s="8">
        <v>84</v>
      </c>
      <c r="G49" s="8">
        <f t="shared" si="7"/>
        <v>-176.2</v>
      </c>
      <c r="H49" s="18">
        <f t="shared" si="8"/>
        <v>100</v>
      </c>
      <c r="I49" s="8">
        <v>65.2</v>
      </c>
      <c r="J49" s="8">
        <v>8</v>
      </c>
      <c r="K49" s="8">
        <v>627.6</v>
      </c>
      <c r="L49" s="8">
        <v>84</v>
      </c>
      <c r="M49" s="8">
        <f t="shared" si="9"/>
        <v>-562.4</v>
      </c>
      <c r="N49" s="18">
        <f t="shared" si="10"/>
        <v>9.523809523809524</v>
      </c>
      <c r="O49" s="8">
        <v>65.2</v>
      </c>
      <c r="P49" s="8">
        <v>8</v>
      </c>
      <c r="Q49" s="8">
        <v>627.6</v>
      </c>
      <c r="R49" s="8">
        <v>84</v>
      </c>
      <c r="S49" s="8">
        <f t="shared" si="11"/>
        <v>-562.4</v>
      </c>
      <c r="T49" s="18">
        <f t="shared" si="12"/>
        <v>9.523809523809524</v>
      </c>
      <c r="U49" s="8">
        <v>799.8</v>
      </c>
      <c r="V49" s="8">
        <v>84</v>
      </c>
      <c r="W49" s="8">
        <v>124.6</v>
      </c>
      <c r="X49" s="8">
        <v>12</v>
      </c>
      <c r="Y49" s="8">
        <v>133.5</v>
      </c>
      <c r="Z49" s="8">
        <v>12</v>
      </c>
      <c r="AA49" s="8">
        <v>133.5</v>
      </c>
      <c r="AB49" s="8">
        <v>12</v>
      </c>
    </row>
    <row r="50" spans="1:28" ht="125.25" customHeight="1">
      <c r="A50" s="8" t="s">
        <v>35</v>
      </c>
      <c r="B50" s="9" t="s">
        <v>36</v>
      </c>
      <c r="C50" s="8">
        <v>129.6</v>
      </c>
      <c r="D50" s="8">
        <v>24</v>
      </c>
      <c r="E50" s="8">
        <v>180</v>
      </c>
      <c r="F50" s="8">
        <v>24</v>
      </c>
      <c r="G50" s="8">
        <f t="shared" si="7"/>
        <v>-50.400000000000006</v>
      </c>
      <c r="H50" s="18">
        <f t="shared" si="8"/>
        <v>100</v>
      </c>
      <c r="I50" s="8">
        <v>130.3</v>
      </c>
      <c r="J50" s="8">
        <v>16</v>
      </c>
      <c r="K50" s="8">
        <v>269</v>
      </c>
      <c r="L50" s="8">
        <v>36</v>
      </c>
      <c r="M50" s="8">
        <f t="shared" si="9"/>
        <v>-138.7</v>
      </c>
      <c r="N50" s="18">
        <f t="shared" si="10"/>
        <v>44.44444444444444</v>
      </c>
      <c r="O50" s="8">
        <v>130.3</v>
      </c>
      <c r="P50" s="8">
        <v>16</v>
      </c>
      <c r="Q50" s="8">
        <v>269</v>
      </c>
      <c r="R50" s="8">
        <v>36</v>
      </c>
      <c r="S50" s="8">
        <f t="shared" si="11"/>
        <v>-138.7</v>
      </c>
      <c r="T50" s="18">
        <f t="shared" si="12"/>
        <v>44.44444444444444</v>
      </c>
      <c r="U50" s="8">
        <v>228.5</v>
      </c>
      <c r="V50" s="8">
        <v>24</v>
      </c>
      <c r="W50" s="8">
        <v>249.2</v>
      </c>
      <c r="X50" s="8">
        <v>24</v>
      </c>
      <c r="Y50" s="8">
        <v>267</v>
      </c>
      <c r="Z50" s="8">
        <v>24</v>
      </c>
      <c r="AA50" s="8">
        <v>267</v>
      </c>
      <c r="AB50" s="8">
        <v>24</v>
      </c>
    </row>
    <row r="51" spans="1:28" ht="129" customHeight="1">
      <c r="A51" s="8" t="s">
        <v>37</v>
      </c>
      <c r="B51" s="9" t="s">
        <v>38</v>
      </c>
      <c r="C51" s="8">
        <v>64.8</v>
      </c>
      <c r="D51" s="8">
        <v>12</v>
      </c>
      <c r="E51" s="8">
        <v>90</v>
      </c>
      <c r="F51" s="8">
        <v>12</v>
      </c>
      <c r="G51" s="8">
        <f t="shared" si="7"/>
        <v>-25.200000000000003</v>
      </c>
      <c r="H51" s="18">
        <f t="shared" si="8"/>
        <v>100</v>
      </c>
      <c r="I51" s="8">
        <v>325.8</v>
      </c>
      <c r="J51" s="8">
        <v>40</v>
      </c>
      <c r="K51" s="8">
        <v>89.7</v>
      </c>
      <c r="L51" s="8">
        <v>12</v>
      </c>
      <c r="M51" s="8">
        <f t="shared" si="9"/>
        <v>236.10000000000002</v>
      </c>
      <c r="N51" s="18">
        <f t="shared" si="10"/>
        <v>333.33333333333337</v>
      </c>
      <c r="O51" s="8">
        <v>325.8</v>
      </c>
      <c r="P51" s="8">
        <v>40</v>
      </c>
      <c r="Q51" s="8">
        <v>89.7</v>
      </c>
      <c r="R51" s="8">
        <v>12</v>
      </c>
      <c r="S51" s="8">
        <f t="shared" si="11"/>
        <v>236.10000000000002</v>
      </c>
      <c r="T51" s="18">
        <f t="shared" si="12"/>
        <v>333.33333333333337</v>
      </c>
      <c r="U51" s="8">
        <v>114.3</v>
      </c>
      <c r="V51" s="8">
        <v>12</v>
      </c>
      <c r="W51" s="8">
        <v>373.8</v>
      </c>
      <c r="X51" s="8">
        <v>36</v>
      </c>
      <c r="Y51" s="8">
        <v>400.5</v>
      </c>
      <c r="Z51" s="8">
        <v>36</v>
      </c>
      <c r="AA51" s="8">
        <v>400.5</v>
      </c>
      <c r="AB51" s="8">
        <v>36</v>
      </c>
    </row>
    <row r="52" spans="1:28" ht="123" customHeight="1">
      <c r="A52" s="8" t="s">
        <v>39</v>
      </c>
      <c r="B52" s="9" t="s">
        <v>40</v>
      </c>
      <c r="C52" s="8">
        <v>1231.5</v>
      </c>
      <c r="D52" s="8">
        <v>228</v>
      </c>
      <c r="E52" s="8">
        <v>1619.7</v>
      </c>
      <c r="F52" s="8">
        <v>216</v>
      </c>
      <c r="G52" s="8">
        <f t="shared" si="7"/>
        <v>-388.20000000000005</v>
      </c>
      <c r="H52" s="18">
        <f t="shared" si="8"/>
        <v>105.55555555555556</v>
      </c>
      <c r="I52" s="8">
        <v>2761.4</v>
      </c>
      <c r="J52" s="8">
        <v>339</v>
      </c>
      <c r="K52" s="8">
        <v>1613.9</v>
      </c>
      <c r="L52" s="8">
        <v>216</v>
      </c>
      <c r="M52" s="8">
        <f t="shared" si="9"/>
        <v>1147.5</v>
      </c>
      <c r="N52" s="18">
        <f t="shared" si="10"/>
        <v>156.94444444444443</v>
      </c>
      <c r="O52" s="8">
        <v>2761.4</v>
      </c>
      <c r="P52" s="8">
        <v>339</v>
      </c>
      <c r="Q52" s="8">
        <v>1613.9</v>
      </c>
      <c r="R52" s="8">
        <v>216</v>
      </c>
      <c r="S52" s="8">
        <f t="shared" si="11"/>
        <v>1147.5</v>
      </c>
      <c r="T52" s="18">
        <f t="shared" si="12"/>
        <v>156.94444444444443</v>
      </c>
      <c r="U52" s="8">
        <v>2152</v>
      </c>
      <c r="V52" s="8">
        <v>226</v>
      </c>
      <c r="W52" s="8">
        <v>3489.1</v>
      </c>
      <c r="X52" s="8">
        <v>336</v>
      </c>
      <c r="Y52" s="8">
        <v>3737.8</v>
      </c>
      <c r="Z52" s="8">
        <v>336</v>
      </c>
      <c r="AA52" s="8">
        <v>3737.8</v>
      </c>
      <c r="AB52" s="8">
        <v>336</v>
      </c>
    </row>
    <row r="53" spans="1:28" ht="139.5" customHeight="1">
      <c r="A53" s="8" t="s">
        <v>41</v>
      </c>
      <c r="B53" s="9" t="s">
        <v>42</v>
      </c>
      <c r="C53" s="8">
        <v>648.1</v>
      </c>
      <c r="D53" s="8">
        <v>120</v>
      </c>
      <c r="E53" s="8">
        <v>899.8</v>
      </c>
      <c r="F53" s="8">
        <v>120</v>
      </c>
      <c r="G53" s="8">
        <f t="shared" si="7"/>
        <v>-251.69999999999993</v>
      </c>
      <c r="H53" s="18">
        <f t="shared" si="8"/>
        <v>100</v>
      </c>
      <c r="I53" s="8">
        <v>725</v>
      </c>
      <c r="J53" s="8">
        <v>89</v>
      </c>
      <c r="K53" s="8">
        <v>896.6</v>
      </c>
      <c r="L53" s="8">
        <v>120</v>
      </c>
      <c r="M53" s="8">
        <f t="shared" si="9"/>
        <v>-171.60000000000002</v>
      </c>
      <c r="N53" s="18">
        <f t="shared" si="10"/>
        <v>74.16666666666667</v>
      </c>
      <c r="O53" s="8">
        <v>725</v>
      </c>
      <c r="P53" s="8">
        <v>89</v>
      </c>
      <c r="Q53" s="8">
        <v>896.6</v>
      </c>
      <c r="R53" s="8">
        <v>120</v>
      </c>
      <c r="S53" s="8">
        <f t="shared" si="11"/>
        <v>-171.60000000000002</v>
      </c>
      <c r="T53" s="18">
        <f t="shared" si="12"/>
        <v>74.16666666666667</v>
      </c>
      <c r="U53" s="8">
        <v>1142.6</v>
      </c>
      <c r="V53" s="8">
        <v>120</v>
      </c>
      <c r="W53" s="8">
        <v>872.3</v>
      </c>
      <c r="X53" s="8">
        <v>84</v>
      </c>
      <c r="Y53" s="8">
        <v>934.5</v>
      </c>
      <c r="Z53" s="8">
        <v>84</v>
      </c>
      <c r="AA53" s="8">
        <v>934.5</v>
      </c>
      <c r="AB53" s="8">
        <v>84</v>
      </c>
    </row>
    <row r="54" spans="1:28" ht="125.25" customHeight="1">
      <c r="A54" s="8" t="s">
        <v>43</v>
      </c>
      <c r="B54" s="9" t="s">
        <v>45</v>
      </c>
      <c r="C54" s="8">
        <v>713</v>
      </c>
      <c r="D54" s="8">
        <v>132</v>
      </c>
      <c r="E54" s="8">
        <v>914.8</v>
      </c>
      <c r="F54" s="8">
        <v>122</v>
      </c>
      <c r="G54" s="8">
        <f t="shared" si="7"/>
        <v>-201.79999999999995</v>
      </c>
      <c r="H54" s="18">
        <f t="shared" si="8"/>
        <v>108.19672131147541</v>
      </c>
      <c r="I54" s="8">
        <v>1205.6</v>
      </c>
      <c r="J54" s="8">
        <v>148</v>
      </c>
      <c r="K54" s="8">
        <v>986.3</v>
      </c>
      <c r="L54" s="8">
        <v>132</v>
      </c>
      <c r="M54" s="8">
        <f t="shared" si="9"/>
        <v>219.29999999999995</v>
      </c>
      <c r="N54" s="18">
        <f t="shared" si="10"/>
        <v>112.12121212121211</v>
      </c>
      <c r="O54" s="8">
        <v>1205.6</v>
      </c>
      <c r="P54" s="8">
        <v>148</v>
      </c>
      <c r="Q54" s="8">
        <v>986.3</v>
      </c>
      <c r="R54" s="8">
        <v>132</v>
      </c>
      <c r="S54" s="8">
        <f t="shared" si="11"/>
        <v>219.29999999999995</v>
      </c>
      <c r="T54" s="18">
        <f t="shared" si="12"/>
        <v>112.12121212121211</v>
      </c>
      <c r="U54" s="8">
        <v>1256.9</v>
      </c>
      <c r="V54" s="8">
        <v>132</v>
      </c>
      <c r="W54" s="8">
        <v>1484.9</v>
      </c>
      <c r="X54" s="8">
        <v>143</v>
      </c>
      <c r="Y54" s="8">
        <v>1590.8</v>
      </c>
      <c r="Z54" s="8">
        <v>143</v>
      </c>
      <c r="AA54" s="8">
        <v>1590.8</v>
      </c>
      <c r="AB54" s="8">
        <v>143</v>
      </c>
    </row>
    <row r="55" spans="1:28" ht="134.25" customHeight="1">
      <c r="A55" s="8" t="s">
        <v>46</v>
      </c>
      <c r="B55" s="9" t="s">
        <v>47</v>
      </c>
      <c r="C55" s="8">
        <v>64.8</v>
      </c>
      <c r="D55" s="8">
        <v>12</v>
      </c>
      <c r="E55" s="8">
        <v>90</v>
      </c>
      <c r="F55" s="8">
        <v>12</v>
      </c>
      <c r="G55" s="8">
        <f t="shared" si="7"/>
        <v>-25.200000000000003</v>
      </c>
      <c r="H55" s="18">
        <f t="shared" si="8"/>
        <v>100</v>
      </c>
      <c r="I55" s="8"/>
      <c r="J55" s="8"/>
      <c r="K55" s="8">
        <v>89.7</v>
      </c>
      <c r="L55" s="8">
        <v>12</v>
      </c>
      <c r="M55" s="8">
        <f t="shared" si="9"/>
        <v>-89.7</v>
      </c>
      <c r="N55" s="18">
        <f t="shared" si="10"/>
        <v>0</v>
      </c>
      <c r="O55" s="8"/>
      <c r="P55" s="8"/>
      <c r="Q55" s="8">
        <v>89.7</v>
      </c>
      <c r="R55" s="8">
        <v>12</v>
      </c>
      <c r="S55" s="8">
        <f t="shared" si="11"/>
        <v>-89.7</v>
      </c>
      <c r="T55" s="18">
        <f t="shared" si="12"/>
        <v>0</v>
      </c>
      <c r="U55" s="8"/>
      <c r="V55" s="8"/>
      <c r="W55" s="8"/>
      <c r="X55" s="8"/>
      <c r="Y55" s="8"/>
      <c r="Z55" s="8"/>
      <c r="AA55" s="8"/>
      <c r="AB55" s="8"/>
    </row>
    <row r="56" spans="1:28" ht="128.25" customHeight="1">
      <c r="A56" s="8" t="s">
        <v>48</v>
      </c>
      <c r="B56" s="14" t="s">
        <v>49</v>
      </c>
      <c r="C56" s="8">
        <v>64.8</v>
      </c>
      <c r="D56" s="8">
        <v>12</v>
      </c>
      <c r="E56" s="8">
        <v>90</v>
      </c>
      <c r="F56" s="8">
        <v>12</v>
      </c>
      <c r="G56" s="8">
        <f t="shared" si="7"/>
        <v>-25.200000000000003</v>
      </c>
      <c r="H56" s="18">
        <f t="shared" si="8"/>
        <v>100</v>
      </c>
      <c r="I56" s="8">
        <v>97.7</v>
      </c>
      <c r="J56" s="8">
        <v>12</v>
      </c>
      <c r="K56" s="8">
        <v>89.7</v>
      </c>
      <c r="L56" s="8">
        <v>12</v>
      </c>
      <c r="M56" s="8">
        <f t="shared" si="9"/>
        <v>8</v>
      </c>
      <c r="N56" s="18">
        <f t="shared" si="10"/>
        <v>100</v>
      </c>
      <c r="O56" s="8">
        <v>97.7</v>
      </c>
      <c r="P56" s="8">
        <v>12</v>
      </c>
      <c r="Q56" s="8">
        <v>89.7</v>
      </c>
      <c r="R56" s="8">
        <v>12</v>
      </c>
      <c r="S56" s="8">
        <f t="shared" si="11"/>
        <v>8</v>
      </c>
      <c r="T56" s="18">
        <f t="shared" si="12"/>
        <v>100</v>
      </c>
      <c r="U56" s="8">
        <v>114.3</v>
      </c>
      <c r="V56" s="8">
        <v>12</v>
      </c>
      <c r="W56" s="8">
        <v>124.6</v>
      </c>
      <c r="X56" s="8">
        <v>12</v>
      </c>
      <c r="Y56" s="8">
        <v>133.5</v>
      </c>
      <c r="Z56" s="8">
        <v>12</v>
      </c>
      <c r="AA56" s="8">
        <v>133.5</v>
      </c>
      <c r="AB56" s="8">
        <v>12</v>
      </c>
    </row>
    <row r="57" spans="1:28" ht="18.75">
      <c r="A57" s="55" t="s">
        <v>50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</row>
    <row r="58" spans="1:28" ht="111" customHeight="1">
      <c r="A58" s="8" t="s">
        <v>26</v>
      </c>
      <c r="B58" s="14" t="s">
        <v>51</v>
      </c>
      <c r="C58" s="8">
        <v>4778.2</v>
      </c>
      <c r="D58" s="8">
        <v>801</v>
      </c>
      <c r="E58" s="8">
        <v>4778.2</v>
      </c>
      <c r="F58" s="8">
        <v>780</v>
      </c>
      <c r="G58" s="8">
        <f>C58-E58</f>
        <v>0</v>
      </c>
      <c r="H58" s="18">
        <f>D58/F58*100</f>
        <v>102.69230769230768</v>
      </c>
      <c r="I58" s="8">
        <v>6156.8</v>
      </c>
      <c r="J58" s="8">
        <v>783</v>
      </c>
      <c r="K58" s="8">
        <v>6316</v>
      </c>
      <c r="L58" s="8">
        <v>780</v>
      </c>
      <c r="M58" s="8">
        <f>I58-K58</f>
        <v>-159.19999999999982</v>
      </c>
      <c r="N58" s="18">
        <f>J58/L58*100</f>
        <v>100.38461538461539</v>
      </c>
      <c r="O58" s="8">
        <v>6327.7</v>
      </c>
      <c r="P58" s="8">
        <v>851</v>
      </c>
      <c r="Q58" s="8">
        <v>6327.7</v>
      </c>
      <c r="R58" s="8">
        <v>855</v>
      </c>
      <c r="S58" s="8">
        <f>O58-Q58</f>
        <v>0</v>
      </c>
      <c r="T58" s="18">
        <v>99.5</v>
      </c>
      <c r="U58" s="8">
        <v>3433.2</v>
      </c>
      <c r="V58" s="8">
        <v>378</v>
      </c>
      <c r="W58" s="8">
        <v>3433.2</v>
      </c>
      <c r="X58" s="8">
        <v>378</v>
      </c>
      <c r="Y58" s="8">
        <v>3433.2</v>
      </c>
      <c r="Z58" s="8">
        <v>378</v>
      </c>
      <c r="AA58" s="8">
        <v>3433.2</v>
      </c>
      <c r="AB58" s="8">
        <v>378</v>
      </c>
    </row>
    <row r="59" spans="1:28" ht="122.25" customHeight="1">
      <c r="A59" s="8" t="s">
        <v>27</v>
      </c>
      <c r="B59" s="14" t="s">
        <v>52</v>
      </c>
      <c r="C59" s="8"/>
      <c r="D59" s="8"/>
      <c r="E59" s="8"/>
      <c r="F59" s="8"/>
      <c r="G59" s="8"/>
      <c r="H59" s="8"/>
      <c r="I59" s="8">
        <v>332</v>
      </c>
      <c r="J59" s="8">
        <v>1041</v>
      </c>
      <c r="K59" s="8">
        <v>344.7</v>
      </c>
      <c r="L59" s="8">
        <v>600</v>
      </c>
      <c r="M59" s="8">
        <f>I59-K59</f>
        <v>-12.699999999999989</v>
      </c>
      <c r="N59" s="18">
        <f>J59/L59*100</f>
        <v>173.5</v>
      </c>
      <c r="O59" s="8">
        <v>254.6</v>
      </c>
      <c r="P59" s="8">
        <v>181</v>
      </c>
      <c r="Q59" s="8">
        <v>254.6</v>
      </c>
      <c r="R59" s="8">
        <v>230</v>
      </c>
      <c r="S59" s="8">
        <f>O59-Q59</f>
        <v>0</v>
      </c>
      <c r="T59" s="53">
        <f>P59/R59*100</f>
        <v>78.69565217391305</v>
      </c>
      <c r="U59" s="8">
        <v>294.7</v>
      </c>
      <c r="V59" s="8">
        <v>190</v>
      </c>
      <c r="W59" s="8">
        <v>294.7</v>
      </c>
      <c r="X59" s="8">
        <v>195</v>
      </c>
      <c r="Y59" s="8">
        <v>294.7</v>
      </c>
      <c r="Z59" s="8">
        <v>200</v>
      </c>
      <c r="AA59" s="8">
        <v>294.7</v>
      </c>
      <c r="AB59" s="8">
        <v>205</v>
      </c>
    </row>
    <row r="60" spans="1:28" ht="154.5" customHeight="1">
      <c r="A60" s="8" t="s">
        <v>28</v>
      </c>
      <c r="B60" s="14" t="s">
        <v>53</v>
      </c>
      <c r="C60" s="8"/>
      <c r="D60" s="8"/>
      <c r="E60" s="8"/>
      <c r="F60" s="8"/>
      <c r="G60" s="8"/>
      <c r="H60" s="8"/>
      <c r="I60" s="8">
        <v>286.6</v>
      </c>
      <c r="J60" s="8">
        <v>735</v>
      </c>
      <c r="K60" s="8">
        <v>260.2</v>
      </c>
      <c r="L60" s="8">
        <v>500</v>
      </c>
      <c r="M60" s="8">
        <f>I60-K60</f>
        <v>26.400000000000034</v>
      </c>
      <c r="N60" s="18">
        <f>J60/L60*100</f>
        <v>147</v>
      </c>
      <c r="O60" s="8"/>
      <c r="P60" s="8"/>
      <c r="Q60" s="8"/>
      <c r="R60" s="8"/>
      <c r="S60" s="8">
        <f>O60-Q60</f>
        <v>0</v>
      </c>
      <c r="T60" s="8" t="e">
        <f>P60/R60*100</f>
        <v>#DIV/0!</v>
      </c>
      <c r="U60" s="8">
        <v>277.1</v>
      </c>
      <c r="V60" s="8">
        <v>500</v>
      </c>
      <c r="W60" s="8">
        <v>277.1</v>
      </c>
      <c r="X60" s="8">
        <v>510</v>
      </c>
      <c r="Y60" s="8">
        <v>277.1</v>
      </c>
      <c r="Z60" s="8">
        <v>520</v>
      </c>
      <c r="AA60" s="8">
        <v>277.1</v>
      </c>
      <c r="AB60" s="8">
        <v>530</v>
      </c>
    </row>
    <row r="61" spans="1:28" ht="18.75">
      <c r="A61" s="55" t="s">
        <v>54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</row>
    <row r="62" spans="1:28" ht="114" customHeight="1">
      <c r="A62" s="8" t="s">
        <v>26</v>
      </c>
      <c r="B62" s="14" t="s">
        <v>55</v>
      </c>
      <c r="C62" s="8">
        <v>10381</v>
      </c>
      <c r="D62" s="8">
        <v>10226</v>
      </c>
      <c r="E62" s="8">
        <v>10381</v>
      </c>
      <c r="F62" s="8">
        <v>10230</v>
      </c>
      <c r="G62" s="8">
        <f>C62-E62</f>
        <v>0</v>
      </c>
      <c r="H62" s="51">
        <f>D62/F62*100</f>
        <v>99.96089931573803</v>
      </c>
      <c r="I62" s="47">
        <v>10954</v>
      </c>
      <c r="J62" s="47">
        <v>10230</v>
      </c>
      <c r="K62" s="47">
        <v>10954</v>
      </c>
      <c r="L62" s="47">
        <v>10230</v>
      </c>
      <c r="M62" s="8">
        <f>I62-K62</f>
        <v>0</v>
      </c>
      <c r="N62" s="8">
        <f>J62/L62*100</f>
        <v>100</v>
      </c>
      <c r="O62" s="47">
        <v>12324</v>
      </c>
      <c r="P62" s="47">
        <v>10506</v>
      </c>
      <c r="Q62" s="47">
        <v>12324</v>
      </c>
      <c r="R62" s="47">
        <v>10506</v>
      </c>
      <c r="S62" s="8">
        <f>O62-Q62</f>
        <v>0</v>
      </c>
      <c r="T62" s="13">
        <f>P62/R62*100</f>
        <v>100</v>
      </c>
      <c r="U62" s="47">
        <v>12463</v>
      </c>
      <c r="V62" s="47">
        <v>10506</v>
      </c>
      <c r="W62" s="47">
        <v>9871</v>
      </c>
      <c r="X62" s="47">
        <v>10506</v>
      </c>
      <c r="Y62" s="47">
        <v>10371</v>
      </c>
      <c r="Z62" s="47">
        <v>10506</v>
      </c>
      <c r="AA62" s="47">
        <v>10371</v>
      </c>
      <c r="AB62" s="47">
        <v>10506</v>
      </c>
    </row>
    <row r="63" spans="1:28" ht="114" customHeight="1">
      <c r="A63" s="8" t="s">
        <v>27</v>
      </c>
      <c r="B63" s="14" t="s">
        <v>169</v>
      </c>
      <c r="C63" s="8"/>
      <c r="D63" s="8"/>
      <c r="E63" s="8"/>
      <c r="F63" s="8"/>
      <c r="G63" s="8"/>
      <c r="H63" s="8"/>
      <c r="I63" s="47"/>
      <c r="J63" s="47"/>
      <c r="K63" s="47"/>
      <c r="L63" s="47"/>
      <c r="M63" s="8"/>
      <c r="N63" s="8"/>
      <c r="O63" s="47">
        <v>2344</v>
      </c>
      <c r="P63" s="47">
        <v>3</v>
      </c>
      <c r="Q63" s="47">
        <v>2348</v>
      </c>
      <c r="R63" s="47">
        <v>3</v>
      </c>
      <c r="S63" s="8">
        <f>O63-Q63</f>
        <v>-4</v>
      </c>
      <c r="T63" s="8">
        <f>P63/R63*100</f>
        <v>100</v>
      </c>
      <c r="U63" s="47">
        <v>2735</v>
      </c>
      <c r="V63" s="47">
        <v>10</v>
      </c>
      <c r="W63" s="47">
        <v>2390</v>
      </c>
      <c r="X63" s="47">
        <v>10</v>
      </c>
      <c r="Y63" s="47">
        <v>2384</v>
      </c>
      <c r="Z63" s="47">
        <v>10</v>
      </c>
      <c r="AA63" s="47">
        <v>2384</v>
      </c>
      <c r="AB63" s="47">
        <v>10</v>
      </c>
    </row>
    <row r="64" spans="1:28" ht="18.75">
      <c r="A64" s="64" t="s">
        <v>56</v>
      </c>
      <c r="B64" s="65"/>
      <c r="C64" s="65"/>
      <c r="D64" s="65"/>
      <c r="E64" s="65"/>
      <c r="F64" s="65"/>
      <c r="G64" s="65"/>
      <c r="H64" s="65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7"/>
    </row>
    <row r="65" spans="1:28" ht="123.75" customHeight="1">
      <c r="A65" s="8" t="s">
        <v>26</v>
      </c>
      <c r="B65" s="14" t="s">
        <v>176</v>
      </c>
      <c r="C65" s="8">
        <v>4015.1</v>
      </c>
      <c r="D65" s="8">
        <v>1370</v>
      </c>
      <c r="E65" s="8">
        <v>4015.1</v>
      </c>
      <c r="F65" s="8">
        <v>1370</v>
      </c>
      <c r="G65" s="8">
        <f>C65-E65</f>
        <v>0</v>
      </c>
      <c r="H65" s="8">
        <f>D65/F65*100</f>
        <v>100</v>
      </c>
      <c r="I65" s="8">
        <v>4605.5</v>
      </c>
      <c r="J65" s="8">
        <v>1500</v>
      </c>
      <c r="K65" s="8">
        <v>4605.5</v>
      </c>
      <c r="L65" s="8">
        <v>1500</v>
      </c>
      <c r="M65" s="8">
        <f>I65-K65</f>
        <v>0</v>
      </c>
      <c r="N65" s="8">
        <f>J65/L65*100</f>
        <v>100</v>
      </c>
      <c r="O65" s="8">
        <v>4605.5</v>
      </c>
      <c r="P65" s="8">
        <v>1500</v>
      </c>
      <c r="Q65" s="8">
        <v>4605.5</v>
      </c>
      <c r="R65" s="8">
        <v>1500</v>
      </c>
      <c r="S65" s="8">
        <f>O65-Q65</f>
        <v>0</v>
      </c>
      <c r="T65" s="8">
        <f>P65/R65*100</f>
        <v>100</v>
      </c>
      <c r="U65" s="8">
        <v>4730.5</v>
      </c>
      <c r="V65" s="8">
        <v>1320</v>
      </c>
      <c r="W65" s="8">
        <v>5490</v>
      </c>
      <c r="X65" s="8">
        <v>1450</v>
      </c>
      <c r="Y65" s="8">
        <v>4530</v>
      </c>
      <c r="Z65" s="8">
        <v>1450</v>
      </c>
      <c r="AA65" s="8">
        <v>4530</v>
      </c>
      <c r="AB65" s="8">
        <v>1450</v>
      </c>
    </row>
    <row r="66" spans="1:28" ht="18.75">
      <c r="A66" s="55" t="s">
        <v>58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7"/>
    </row>
    <row r="67" spans="1:28" ht="18.75">
      <c r="A67" s="55" t="s">
        <v>145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</row>
    <row r="68" spans="1:28" ht="18.75">
      <c r="A68" s="58" t="s">
        <v>146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</row>
    <row r="69" spans="1:28" ht="105" customHeight="1">
      <c r="A69" s="8" t="s">
        <v>147</v>
      </c>
      <c r="B69" s="37" t="s">
        <v>148</v>
      </c>
      <c r="C69" s="36"/>
      <c r="D69" s="36"/>
      <c r="E69" s="36"/>
      <c r="F69" s="36"/>
      <c r="G69" s="36"/>
      <c r="H69" s="36"/>
      <c r="I69" s="8">
        <v>74.1</v>
      </c>
      <c r="J69" s="8">
        <v>100</v>
      </c>
      <c r="K69" s="8">
        <v>75.1</v>
      </c>
      <c r="L69" s="8">
        <v>100</v>
      </c>
      <c r="M69" s="8">
        <f>I69-K69</f>
        <v>-1</v>
      </c>
      <c r="N69" s="8">
        <f>J69/L69*100</f>
        <v>100</v>
      </c>
      <c r="O69" s="8">
        <v>74.1</v>
      </c>
      <c r="P69" s="8">
        <v>100</v>
      </c>
      <c r="Q69" s="8">
        <v>75.1</v>
      </c>
      <c r="R69" s="8">
        <v>100</v>
      </c>
      <c r="S69" s="8">
        <f>O69-Q69</f>
        <v>-1</v>
      </c>
      <c r="T69" s="8">
        <f>P69/R69*100</f>
        <v>100</v>
      </c>
      <c r="U69" s="8">
        <v>85.5</v>
      </c>
      <c r="V69" s="8">
        <v>100</v>
      </c>
      <c r="W69" s="8">
        <v>82.2</v>
      </c>
      <c r="X69" s="8">
        <v>100</v>
      </c>
      <c r="Y69" s="8">
        <v>82</v>
      </c>
      <c r="Z69" s="8">
        <v>100</v>
      </c>
      <c r="AA69" s="8">
        <v>92.9</v>
      </c>
      <c r="AB69" s="8">
        <v>120</v>
      </c>
    </row>
    <row r="70" spans="1:28" ht="105" customHeight="1">
      <c r="A70" s="8" t="s">
        <v>149</v>
      </c>
      <c r="B70" s="37" t="s">
        <v>150</v>
      </c>
      <c r="C70" s="36"/>
      <c r="D70" s="36"/>
      <c r="E70" s="36"/>
      <c r="F70" s="36"/>
      <c r="G70" s="36"/>
      <c r="H70" s="36"/>
      <c r="I70" s="8">
        <v>14.8</v>
      </c>
      <c r="J70" s="8">
        <v>20</v>
      </c>
      <c r="K70" s="8">
        <v>15</v>
      </c>
      <c r="L70" s="8">
        <v>20</v>
      </c>
      <c r="M70" s="8">
        <f>I70-K70</f>
        <v>-0.1999999999999993</v>
      </c>
      <c r="N70" s="8">
        <f>J70/L70*100</f>
        <v>100</v>
      </c>
      <c r="O70" s="8">
        <v>14.8</v>
      </c>
      <c r="P70" s="8">
        <v>20</v>
      </c>
      <c r="Q70" s="8">
        <v>15</v>
      </c>
      <c r="R70" s="8">
        <v>20</v>
      </c>
      <c r="S70" s="8">
        <f>O70-Q70</f>
        <v>-0.1999999999999993</v>
      </c>
      <c r="T70" s="8">
        <f>P70/R70*100</f>
        <v>100</v>
      </c>
      <c r="U70" s="8">
        <v>25.6</v>
      </c>
      <c r="V70" s="8">
        <v>30</v>
      </c>
      <c r="W70" s="8">
        <v>32.9</v>
      </c>
      <c r="X70" s="8">
        <v>40</v>
      </c>
      <c r="Y70" s="8">
        <v>41</v>
      </c>
      <c r="Z70" s="8">
        <v>50</v>
      </c>
      <c r="AA70" s="8">
        <v>42.6</v>
      </c>
      <c r="AB70" s="8">
        <v>55</v>
      </c>
    </row>
    <row r="71" spans="1:28" ht="105" customHeight="1">
      <c r="A71" s="8" t="s">
        <v>151</v>
      </c>
      <c r="B71" s="37" t="s">
        <v>152</v>
      </c>
      <c r="C71" s="8">
        <v>1295</v>
      </c>
      <c r="D71" s="8"/>
      <c r="E71" s="8">
        <v>1298</v>
      </c>
      <c r="F71" s="8"/>
      <c r="G71" s="8">
        <f>C71-E71</f>
        <v>-3</v>
      </c>
      <c r="H71" s="8"/>
      <c r="I71" s="8">
        <v>1188.8</v>
      </c>
      <c r="J71" s="8">
        <v>720</v>
      </c>
      <c r="K71" s="8">
        <v>1188.8</v>
      </c>
      <c r="L71" s="8">
        <v>760</v>
      </c>
      <c r="M71" s="8">
        <f>I71-K71</f>
        <v>0</v>
      </c>
      <c r="N71" s="53">
        <f>J71/L71*100</f>
        <v>94.73684210526315</v>
      </c>
      <c r="O71" s="8">
        <v>1188.8</v>
      </c>
      <c r="P71" s="8">
        <v>720</v>
      </c>
      <c r="Q71" s="8">
        <v>1188.8</v>
      </c>
      <c r="R71" s="8">
        <v>760</v>
      </c>
      <c r="S71" s="8">
        <f>O71-Q71</f>
        <v>0</v>
      </c>
      <c r="T71" s="18">
        <f>P71/R71*100</f>
        <v>94.73684210526315</v>
      </c>
      <c r="U71" s="8">
        <v>1230</v>
      </c>
      <c r="V71" s="8">
        <v>960</v>
      </c>
      <c r="W71" s="8">
        <v>1230</v>
      </c>
      <c r="X71" s="8">
        <v>980</v>
      </c>
      <c r="Y71" s="8">
        <v>1230</v>
      </c>
      <c r="Z71" s="8">
        <v>1020</v>
      </c>
      <c r="AA71" s="8">
        <v>1230</v>
      </c>
      <c r="AB71" s="8">
        <v>1050</v>
      </c>
    </row>
    <row r="72" spans="1:28" ht="18.75">
      <c r="A72" s="68" t="s">
        <v>162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</row>
    <row r="73" spans="1:28" ht="117" customHeight="1">
      <c r="A73" s="8" t="s">
        <v>66</v>
      </c>
      <c r="B73" s="14" t="s">
        <v>60</v>
      </c>
      <c r="C73" s="8"/>
      <c r="D73" s="8"/>
      <c r="E73" s="8"/>
      <c r="F73" s="8"/>
      <c r="G73" s="8"/>
      <c r="H73" s="8"/>
      <c r="I73" s="8">
        <v>372.4</v>
      </c>
      <c r="J73" s="8">
        <v>550</v>
      </c>
      <c r="K73" s="8">
        <v>372.4</v>
      </c>
      <c r="L73" s="8">
        <v>550</v>
      </c>
      <c r="M73" s="8"/>
      <c r="N73" s="8">
        <f>J73/L73*100</f>
        <v>100</v>
      </c>
      <c r="O73" s="8">
        <v>234.9</v>
      </c>
      <c r="P73" s="8">
        <v>507</v>
      </c>
      <c r="Q73" s="8">
        <v>234.9</v>
      </c>
      <c r="R73" s="8">
        <v>507</v>
      </c>
      <c r="S73" s="8">
        <f aca="true" t="shared" si="13" ref="S73:S78">O73-Q73</f>
        <v>0</v>
      </c>
      <c r="T73" s="8">
        <f aca="true" t="shared" si="14" ref="T73:T78">P73/R73*100</f>
        <v>100</v>
      </c>
      <c r="U73" s="8">
        <v>234.9</v>
      </c>
      <c r="V73" s="8">
        <v>500</v>
      </c>
      <c r="W73" s="8">
        <v>234.9</v>
      </c>
      <c r="X73" s="8">
        <v>500</v>
      </c>
      <c r="Y73" s="8">
        <v>234.9</v>
      </c>
      <c r="Z73" s="8">
        <v>500</v>
      </c>
      <c r="AA73" s="8">
        <v>234.9</v>
      </c>
      <c r="AB73" s="8">
        <v>500</v>
      </c>
    </row>
    <row r="74" spans="1:28" ht="77.25" customHeight="1">
      <c r="A74" s="8" t="s">
        <v>125</v>
      </c>
      <c r="B74" s="14" t="s">
        <v>61</v>
      </c>
      <c r="C74" s="8"/>
      <c r="D74" s="8">
        <v>518</v>
      </c>
      <c r="E74" s="8"/>
      <c r="F74" s="8">
        <v>518</v>
      </c>
      <c r="G74" s="8"/>
      <c r="H74" s="8">
        <f>D74/F74*100</f>
        <v>100</v>
      </c>
      <c r="I74" s="8">
        <v>235</v>
      </c>
      <c r="J74" s="8">
        <v>500</v>
      </c>
      <c r="K74" s="8">
        <v>235</v>
      </c>
      <c r="L74" s="8">
        <v>500</v>
      </c>
      <c r="M74" s="8"/>
      <c r="N74" s="8">
        <f>J74/L74*100</f>
        <v>100</v>
      </c>
      <c r="O74" s="8">
        <v>297.3</v>
      </c>
      <c r="P74" s="8">
        <v>629</v>
      </c>
      <c r="Q74" s="8">
        <v>297.3</v>
      </c>
      <c r="R74" s="8">
        <v>629</v>
      </c>
      <c r="S74" s="8">
        <f t="shared" si="13"/>
        <v>0</v>
      </c>
      <c r="T74" s="8">
        <f t="shared" si="14"/>
        <v>100</v>
      </c>
      <c r="U74" s="8">
        <v>233.4</v>
      </c>
      <c r="V74" s="8">
        <v>440</v>
      </c>
      <c r="W74" s="8">
        <v>233.4</v>
      </c>
      <c r="X74" s="8">
        <v>440</v>
      </c>
      <c r="Y74" s="8">
        <v>233.4</v>
      </c>
      <c r="Z74" s="8">
        <v>440</v>
      </c>
      <c r="AA74" s="8">
        <v>233.4</v>
      </c>
      <c r="AB74" s="8">
        <v>440</v>
      </c>
    </row>
    <row r="75" spans="1:28" ht="81" customHeight="1">
      <c r="A75" s="8" t="s">
        <v>134</v>
      </c>
      <c r="B75" s="14" t="s">
        <v>62</v>
      </c>
      <c r="C75" s="8"/>
      <c r="D75" s="8">
        <v>303</v>
      </c>
      <c r="E75" s="8"/>
      <c r="F75" s="8">
        <v>303</v>
      </c>
      <c r="G75" s="8"/>
      <c r="H75" s="8">
        <f>D75/F75*100</f>
        <v>100</v>
      </c>
      <c r="I75" s="8">
        <v>690.3</v>
      </c>
      <c r="J75" s="8">
        <v>300</v>
      </c>
      <c r="K75" s="8">
        <v>690.3</v>
      </c>
      <c r="L75" s="8">
        <v>300</v>
      </c>
      <c r="M75" s="8"/>
      <c r="N75" s="8">
        <f>J75/L75*100</f>
        <v>100</v>
      </c>
      <c r="O75" s="8">
        <v>637.5</v>
      </c>
      <c r="P75" s="8">
        <v>312</v>
      </c>
      <c r="Q75" s="8">
        <v>637.5</v>
      </c>
      <c r="R75" s="8">
        <v>312</v>
      </c>
      <c r="S75" s="8">
        <f t="shared" si="13"/>
        <v>0</v>
      </c>
      <c r="T75" s="8">
        <f t="shared" si="14"/>
        <v>100</v>
      </c>
      <c r="U75" s="8">
        <v>693.5</v>
      </c>
      <c r="V75" s="8">
        <v>660</v>
      </c>
      <c r="W75" s="8">
        <v>693.5</v>
      </c>
      <c r="X75" s="8">
        <v>660</v>
      </c>
      <c r="Y75" s="8">
        <v>693.5</v>
      </c>
      <c r="Z75" s="8">
        <v>660</v>
      </c>
      <c r="AA75" s="8">
        <v>693.5</v>
      </c>
      <c r="AB75" s="8">
        <v>660</v>
      </c>
    </row>
    <row r="76" spans="1:28" ht="107.25" customHeight="1">
      <c r="A76" s="8" t="s">
        <v>136</v>
      </c>
      <c r="B76" s="14" t="s">
        <v>63</v>
      </c>
      <c r="C76" s="8"/>
      <c r="D76" s="8">
        <v>100</v>
      </c>
      <c r="E76" s="8"/>
      <c r="F76" s="8">
        <v>100</v>
      </c>
      <c r="G76" s="8"/>
      <c r="H76" s="8">
        <f>D76/F76*100</f>
        <v>100</v>
      </c>
      <c r="I76" s="8">
        <v>142.4</v>
      </c>
      <c r="J76" s="8">
        <v>101</v>
      </c>
      <c r="K76" s="8">
        <v>142.4</v>
      </c>
      <c r="L76" s="8">
        <v>101</v>
      </c>
      <c r="M76" s="8"/>
      <c r="N76" s="8">
        <f>J76/L76*100</f>
        <v>100</v>
      </c>
      <c r="O76" s="8">
        <v>35.8</v>
      </c>
      <c r="P76" s="8">
        <v>100</v>
      </c>
      <c r="Q76" s="8">
        <v>35.8</v>
      </c>
      <c r="R76" s="8">
        <v>100</v>
      </c>
      <c r="S76" s="8">
        <f t="shared" si="13"/>
        <v>0</v>
      </c>
      <c r="T76" s="8">
        <f t="shared" si="14"/>
        <v>100</v>
      </c>
      <c r="U76" s="8">
        <v>51.2</v>
      </c>
      <c r="V76" s="8">
        <v>150</v>
      </c>
      <c r="W76" s="8">
        <v>51.2</v>
      </c>
      <c r="X76" s="8">
        <v>150</v>
      </c>
      <c r="Y76" s="8">
        <v>51.2</v>
      </c>
      <c r="Z76" s="8">
        <v>150</v>
      </c>
      <c r="AA76" s="8">
        <v>51.2</v>
      </c>
      <c r="AB76" s="8">
        <v>150</v>
      </c>
    </row>
    <row r="77" spans="1:28" ht="120" customHeight="1">
      <c r="A77" s="8" t="s">
        <v>166</v>
      </c>
      <c r="B77" s="14" t="s">
        <v>64</v>
      </c>
      <c r="C77" s="8"/>
      <c r="D77" s="8">
        <v>225</v>
      </c>
      <c r="E77" s="8"/>
      <c r="F77" s="8">
        <v>225</v>
      </c>
      <c r="G77" s="8"/>
      <c r="H77" s="8">
        <f>D77/F77*100</f>
        <v>100</v>
      </c>
      <c r="I77" s="8">
        <v>313.6</v>
      </c>
      <c r="J77" s="8">
        <v>380</v>
      </c>
      <c r="K77" s="8">
        <v>313.6</v>
      </c>
      <c r="L77" s="8">
        <v>380</v>
      </c>
      <c r="M77" s="8"/>
      <c r="N77" s="8">
        <f>J77/L77*100</f>
        <v>100</v>
      </c>
      <c r="O77" s="8">
        <v>379</v>
      </c>
      <c r="P77" s="8">
        <v>1347</v>
      </c>
      <c r="Q77" s="8">
        <v>379</v>
      </c>
      <c r="R77" s="8">
        <v>1347</v>
      </c>
      <c r="S77" s="8">
        <f t="shared" si="13"/>
        <v>0</v>
      </c>
      <c r="T77" s="8">
        <f t="shared" si="14"/>
        <v>100</v>
      </c>
      <c r="U77" s="8">
        <v>385.4</v>
      </c>
      <c r="V77" s="8">
        <v>1100</v>
      </c>
      <c r="W77" s="8">
        <v>385.4</v>
      </c>
      <c r="X77" s="8">
        <v>1100</v>
      </c>
      <c r="Y77" s="8">
        <v>385.4</v>
      </c>
      <c r="Z77" s="8">
        <v>1100</v>
      </c>
      <c r="AA77" s="8">
        <v>385.4</v>
      </c>
      <c r="AB77" s="8">
        <v>1100</v>
      </c>
    </row>
    <row r="78" spans="1:28" ht="126.75" customHeight="1">
      <c r="A78" s="8" t="s">
        <v>167</v>
      </c>
      <c r="B78" s="14" t="s">
        <v>144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v>185.5</v>
      </c>
      <c r="P78" s="8">
        <v>297</v>
      </c>
      <c r="Q78" s="8">
        <v>185.5</v>
      </c>
      <c r="R78" s="8">
        <v>297</v>
      </c>
      <c r="S78" s="8">
        <f t="shared" si="13"/>
        <v>0</v>
      </c>
      <c r="T78" s="8">
        <f t="shared" si="14"/>
        <v>100</v>
      </c>
      <c r="U78" s="8">
        <v>24.9</v>
      </c>
      <c r="V78" s="8">
        <v>208</v>
      </c>
      <c r="W78" s="8">
        <v>24.9</v>
      </c>
      <c r="X78" s="8">
        <v>208</v>
      </c>
      <c r="Y78" s="8">
        <v>24.9</v>
      </c>
      <c r="Z78" s="8">
        <v>208</v>
      </c>
      <c r="AA78" s="8">
        <v>24.9</v>
      </c>
      <c r="AB78" s="8">
        <v>208</v>
      </c>
    </row>
    <row r="79" spans="1:28" ht="18.75" hidden="1">
      <c r="A79" s="55" t="s">
        <v>65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</row>
    <row r="80" spans="1:28" ht="150" hidden="1">
      <c r="A80" s="8" t="s">
        <v>27</v>
      </c>
      <c r="B80" s="14" t="s">
        <v>141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.75">
      <c r="A81" s="55" t="s">
        <v>67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</row>
    <row r="82" spans="1:28" ht="58.5" customHeight="1">
      <c r="A82" s="8" t="s">
        <v>68</v>
      </c>
      <c r="B82" s="14" t="s">
        <v>69</v>
      </c>
      <c r="C82" s="2"/>
      <c r="D82" s="50"/>
      <c r="E82" s="50"/>
      <c r="F82" s="50"/>
      <c r="G82" s="50"/>
      <c r="H82" s="8"/>
      <c r="I82" s="8">
        <v>305</v>
      </c>
      <c r="J82" s="8">
        <v>1302</v>
      </c>
      <c r="K82" s="8">
        <v>344.7</v>
      </c>
      <c r="L82" s="8">
        <v>1200</v>
      </c>
      <c r="M82" s="8">
        <f>I82-K82</f>
        <v>-39.69999999999999</v>
      </c>
      <c r="N82" s="8">
        <f>J82/L82*100</f>
        <v>108.5</v>
      </c>
      <c r="O82" s="8">
        <v>327.7</v>
      </c>
      <c r="P82" s="8">
        <v>1226</v>
      </c>
      <c r="Q82" s="8">
        <v>327.7</v>
      </c>
      <c r="R82" s="8">
        <v>1205</v>
      </c>
      <c r="S82" s="8">
        <f>O82-Q82</f>
        <v>0</v>
      </c>
      <c r="T82" s="13">
        <f>P82/R82*100</f>
        <v>101.74273858921161</v>
      </c>
      <c r="U82" s="8">
        <v>244.4</v>
      </c>
      <c r="V82" s="8">
        <v>1200</v>
      </c>
      <c r="W82" s="8">
        <v>244.4</v>
      </c>
      <c r="X82" s="8">
        <v>1210</v>
      </c>
      <c r="Y82" s="8">
        <v>244.4</v>
      </c>
      <c r="Z82" s="8">
        <v>1220</v>
      </c>
      <c r="AA82" s="8">
        <v>244.4</v>
      </c>
      <c r="AB82" s="8">
        <v>1230</v>
      </c>
    </row>
    <row r="83" spans="1:28" ht="118.5" customHeight="1">
      <c r="A83" s="8" t="s">
        <v>153</v>
      </c>
      <c r="B83" s="43" t="s">
        <v>155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34">
        <v>487.1</v>
      </c>
      <c r="P83" s="34">
        <v>2</v>
      </c>
      <c r="Q83" s="34">
        <v>487.1</v>
      </c>
      <c r="R83" s="34">
        <v>2</v>
      </c>
      <c r="S83" s="8">
        <f>O83-Q83</f>
        <v>0</v>
      </c>
      <c r="T83" s="8">
        <f>P83/R83*100</f>
        <v>100</v>
      </c>
      <c r="U83" s="34">
        <v>290.1</v>
      </c>
      <c r="V83" s="34">
        <v>2</v>
      </c>
      <c r="W83" s="34"/>
      <c r="X83" s="34"/>
      <c r="Y83" s="34"/>
      <c r="Z83" s="34"/>
      <c r="AA83" s="34"/>
      <c r="AB83" s="34"/>
    </row>
    <row r="84" spans="1:28" ht="151.5" customHeight="1">
      <c r="A84" s="33" t="s">
        <v>156</v>
      </c>
      <c r="B84" s="48" t="s">
        <v>157</v>
      </c>
      <c r="C84" s="48"/>
      <c r="D84" s="32"/>
      <c r="E84" s="48"/>
      <c r="F84" s="48"/>
      <c r="G84" s="48"/>
      <c r="H84" s="49"/>
      <c r="I84" s="49"/>
      <c r="J84" s="49"/>
      <c r="K84" s="49"/>
      <c r="L84" s="49"/>
      <c r="M84" s="49"/>
      <c r="N84" s="49"/>
      <c r="O84" s="49">
        <v>315.2</v>
      </c>
      <c r="P84" s="49">
        <v>871</v>
      </c>
      <c r="Q84" s="49">
        <v>315.2</v>
      </c>
      <c r="R84" s="49">
        <v>700</v>
      </c>
      <c r="S84" s="8">
        <f>O84-Q84</f>
        <v>0</v>
      </c>
      <c r="T84" s="13">
        <f>P84/R84*100</f>
        <v>124.42857142857142</v>
      </c>
      <c r="U84" s="32">
        <v>99.2</v>
      </c>
      <c r="V84" s="32">
        <v>500</v>
      </c>
      <c r="W84" s="32"/>
      <c r="X84" s="32"/>
      <c r="Y84" s="32"/>
      <c r="Z84" s="32"/>
      <c r="AA84" s="32"/>
      <c r="AB84" s="32"/>
    </row>
    <row r="85" spans="1:28" ht="151.5" customHeight="1">
      <c r="A85" s="33" t="s">
        <v>160</v>
      </c>
      <c r="B85" s="46" t="s">
        <v>158</v>
      </c>
      <c r="C85" s="46"/>
      <c r="D85" s="47"/>
      <c r="E85" s="47"/>
      <c r="F85" s="46"/>
      <c r="G85" s="47"/>
      <c r="H85" s="45"/>
      <c r="I85" s="45"/>
      <c r="J85" s="45"/>
      <c r="K85" s="45"/>
      <c r="L85" s="45"/>
      <c r="M85" s="45"/>
      <c r="N85" s="45"/>
      <c r="O85" s="45">
        <v>70.5</v>
      </c>
      <c r="P85" s="45">
        <v>450</v>
      </c>
      <c r="Q85" s="45">
        <v>70.5</v>
      </c>
      <c r="R85" s="45">
        <v>380</v>
      </c>
      <c r="S85" s="8">
        <f>O85-Q85</f>
        <v>0</v>
      </c>
      <c r="T85" s="13">
        <f>P85/R85*100</f>
        <v>118.42105263157893</v>
      </c>
      <c r="U85" s="47">
        <v>12</v>
      </c>
      <c r="V85" s="47">
        <v>510</v>
      </c>
      <c r="W85" s="47"/>
      <c r="X85" s="47"/>
      <c r="Y85" s="47"/>
      <c r="Z85" s="47"/>
      <c r="AA85" s="47"/>
      <c r="AB85" s="47"/>
    </row>
    <row r="86" spans="1:28" ht="151.5" customHeight="1">
      <c r="A86" s="33" t="s">
        <v>161</v>
      </c>
      <c r="B86" s="46" t="s">
        <v>159</v>
      </c>
      <c r="C86" s="46"/>
      <c r="D86" s="47"/>
      <c r="E86" s="47"/>
      <c r="F86" s="47"/>
      <c r="G86" s="47"/>
      <c r="H86" s="45"/>
      <c r="I86" s="45"/>
      <c r="J86" s="45"/>
      <c r="K86" s="45"/>
      <c r="L86" s="45"/>
      <c r="M86" s="45"/>
      <c r="N86" s="45"/>
      <c r="O86" s="45">
        <v>30</v>
      </c>
      <c r="P86" s="45">
        <v>467</v>
      </c>
      <c r="Q86" s="45">
        <v>30</v>
      </c>
      <c r="R86" s="45">
        <v>380</v>
      </c>
      <c r="S86" s="8">
        <f>O86-Q86</f>
        <v>0</v>
      </c>
      <c r="T86" s="13">
        <f>P86/R86*100</f>
        <v>122.89473684210526</v>
      </c>
      <c r="U86" s="47">
        <v>60</v>
      </c>
      <c r="V86" s="47">
        <v>200</v>
      </c>
      <c r="W86" s="47"/>
      <c r="X86" s="47"/>
      <c r="Y86" s="47"/>
      <c r="Z86" s="47"/>
      <c r="AA86" s="47"/>
      <c r="AB86" s="47"/>
    </row>
    <row r="87" spans="1:28" ht="151.5" customHeight="1">
      <c r="A87" s="8" t="s">
        <v>171</v>
      </c>
      <c r="B87" s="46" t="s">
        <v>172</v>
      </c>
      <c r="C87" s="46"/>
      <c r="D87" s="47"/>
      <c r="E87" s="47"/>
      <c r="F87" s="47"/>
      <c r="G87" s="4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8"/>
      <c r="T87" s="13"/>
      <c r="U87" s="47">
        <v>81.3</v>
      </c>
      <c r="V87" s="47">
        <v>1250</v>
      </c>
      <c r="W87" s="47"/>
      <c r="X87" s="47"/>
      <c r="Y87" s="47"/>
      <c r="Z87" s="47"/>
      <c r="AA87" s="47"/>
      <c r="AB87" s="47"/>
    </row>
    <row r="88" spans="1:28" ht="18.75">
      <c r="A88" s="55" t="s">
        <v>70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3"/>
    </row>
    <row r="89" spans="1:28" ht="94.5" customHeight="1">
      <c r="A89" s="8" t="s">
        <v>30</v>
      </c>
      <c r="B89" s="25" t="s">
        <v>163</v>
      </c>
      <c r="C89" s="8">
        <v>2561</v>
      </c>
      <c r="D89" s="8">
        <v>246514</v>
      </c>
      <c r="E89" s="8">
        <v>2561</v>
      </c>
      <c r="F89" s="8">
        <v>245520</v>
      </c>
      <c r="G89" s="8">
        <f>C89-E89</f>
        <v>0</v>
      </c>
      <c r="H89" s="13">
        <f>D89/F89*100</f>
        <v>100.40485500162919</v>
      </c>
      <c r="I89" s="8">
        <v>2842</v>
      </c>
      <c r="J89" s="8">
        <v>239569</v>
      </c>
      <c r="K89" s="8">
        <v>2842</v>
      </c>
      <c r="L89" s="8">
        <v>245520</v>
      </c>
      <c r="M89" s="8">
        <f>I89-K89</f>
        <v>0</v>
      </c>
      <c r="N89" s="18">
        <f aca="true" t="shared" si="15" ref="N89:N95">J89/L89*100</f>
        <v>97.57616487455198</v>
      </c>
      <c r="O89" s="8">
        <v>3574</v>
      </c>
      <c r="P89" s="8">
        <v>239428</v>
      </c>
      <c r="Q89" s="8">
        <v>3574</v>
      </c>
      <c r="R89" s="8">
        <v>245520</v>
      </c>
      <c r="S89" s="8">
        <f>O89-Q89</f>
        <v>0</v>
      </c>
      <c r="T89" s="13">
        <f>P89/R89*100</f>
        <v>97.5187357445422</v>
      </c>
      <c r="U89" s="8">
        <v>3315</v>
      </c>
      <c r="V89" s="8">
        <v>240000</v>
      </c>
      <c r="W89" s="8">
        <v>2675</v>
      </c>
      <c r="X89" s="8">
        <v>240000</v>
      </c>
      <c r="Y89" s="8">
        <v>2811</v>
      </c>
      <c r="Z89" s="8">
        <v>240000</v>
      </c>
      <c r="AA89" s="8">
        <v>2811</v>
      </c>
      <c r="AB89" s="8">
        <v>240000</v>
      </c>
    </row>
    <row r="90" spans="1:28" ht="68.25" customHeight="1">
      <c r="A90" s="8" t="s">
        <v>32</v>
      </c>
      <c r="B90" s="25" t="s">
        <v>140</v>
      </c>
      <c r="C90" s="8">
        <v>2553</v>
      </c>
      <c r="D90" s="8">
        <v>8064</v>
      </c>
      <c r="E90" s="8">
        <v>2553</v>
      </c>
      <c r="F90" s="8">
        <v>15000</v>
      </c>
      <c r="G90" s="8">
        <f>C90-E90</f>
        <v>0</v>
      </c>
      <c r="H90" s="13">
        <f>D90/F90*100</f>
        <v>53.76</v>
      </c>
      <c r="I90" s="8">
        <v>2918</v>
      </c>
      <c r="J90" s="8">
        <v>22140</v>
      </c>
      <c r="K90" s="8">
        <v>2918</v>
      </c>
      <c r="L90" s="8">
        <v>12100</v>
      </c>
      <c r="M90" s="8">
        <f>I90-K90</f>
        <v>0</v>
      </c>
      <c r="N90" s="18">
        <f t="shared" si="15"/>
        <v>182.97520661157026</v>
      </c>
      <c r="O90" s="8">
        <v>2711</v>
      </c>
      <c r="P90" s="8">
        <v>23103</v>
      </c>
      <c r="Q90" s="8">
        <v>2711</v>
      </c>
      <c r="R90" s="8">
        <v>20000</v>
      </c>
      <c r="S90" s="8">
        <f>O90-Q90</f>
        <v>0</v>
      </c>
      <c r="T90" s="13">
        <f>P90/R90*100</f>
        <v>115.51499999999999</v>
      </c>
      <c r="U90" s="8">
        <v>2954</v>
      </c>
      <c r="V90" s="8">
        <v>22000</v>
      </c>
      <c r="W90" s="8">
        <v>2438</v>
      </c>
      <c r="X90" s="8">
        <v>22000</v>
      </c>
      <c r="Y90" s="8">
        <v>2562</v>
      </c>
      <c r="Z90" s="8">
        <v>22000</v>
      </c>
      <c r="AA90" s="8">
        <v>2562</v>
      </c>
      <c r="AB90" s="8">
        <v>22000</v>
      </c>
    </row>
    <row r="91" spans="1:28" ht="79.5" customHeight="1">
      <c r="A91" s="8" t="s">
        <v>33</v>
      </c>
      <c r="B91" s="14" t="s">
        <v>164</v>
      </c>
      <c r="C91" s="8">
        <v>1640</v>
      </c>
      <c r="D91" s="8">
        <v>5900</v>
      </c>
      <c r="E91" s="8">
        <v>1640</v>
      </c>
      <c r="F91" s="8">
        <v>5900</v>
      </c>
      <c r="G91" s="8">
        <f>C91-E91</f>
        <v>0</v>
      </c>
      <c r="H91" s="8">
        <f>D91/F91*100</f>
        <v>100</v>
      </c>
      <c r="I91" s="8">
        <v>1134</v>
      </c>
      <c r="J91" s="8">
        <v>6000</v>
      </c>
      <c r="K91" s="8">
        <v>1134</v>
      </c>
      <c r="L91" s="8">
        <v>6000</v>
      </c>
      <c r="M91" s="8">
        <f>I91-K91</f>
        <v>0</v>
      </c>
      <c r="N91" s="8">
        <f t="shared" si="15"/>
        <v>100</v>
      </c>
      <c r="O91" s="8">
        <v>493</v>
      </c>
      <c r="P91" s="8">
        <v>6055</v>
      </c>
      <c r="Q91" s="8">
        <v>493</v>
      </c>
      <c r="R91" s="8">
        <v>6000</v>
      </c>
      <c r="S91" s="8">
        <f>O91-Q91</f>
        <v>0</v>
      </c>
      <c r="T91" s="13">
        <f>P91/R91*100</f>
        <v>100.91666666666667</v>
      </c>
      <c r="U91" s="8">
        <v>486</v>
      </c>
      <c r="V91" s="8">
        <v>6065</v>
      </c>
      <c r="W91" s="8">
        <v>385</v>
      </c>
      <c r="X91" s="8">
        <v>6060</v>
      </c>
      <c r="Y91" s="8">
        <v>404</v>
      </c>
      <c r="Z91" s="8">
        <v>6060</v>
      </c>
      <c r="AA91" s="8">
        <v>404</v>
      </c>
      <c r="AB91" s="8">
        <v>6060</v>
      </c>
    </row>
    <row r="92" spans="1:28" ht="65.25" customHeight="1">
      <c r="A92" s="8" t="s">
        <v>35</v>
      </c>
      <c r="B92" s="14" t="s">
        <v>71</v>
      </c>
      <c r="C92" s="8">
        <v>816</v>
      </c>
      <c r="D92" s="8">
        <v>35</v>
      </c>
      <c r="E92" s="8">
        <v>816</v>
      </c>
      <c r="F92" s="8">
        <v>35</v>
      </c>
      <c r="G92" s="8">
        <f>C92-E92</f>
        <v>0</v>
      </c>
      <c r="H92" s="8">
        <f>D92/F92*100</f>
        <v>100</v>
      </c>
      <c r="I92" s="8">
        <v>567</v>
      </c>
      <c r="J92" s="8">
        <v>35</v>
      </c>
      <c r="K92" s="8">
        <v>567</v>
      </c>
      <c r="L92" s="8">
        <v>35</v>
      </c>
      <c r="M92" s="8">
        <f>I92-K92</f>
        <v>0</v>
      </c>
      <c r="N92" s="8">
        <f t="shared" si="15"/>
        <v>100</v>
      </c>
      <c r="O92" s="8">
        <v>1479</v>
      </c>
      <c r="P92" s="8">
        <v>44</v>
      </c>
      <c r="Q92" s="8">
        <v>1479</v>
      </c>
      <c r="R92" s="8">
        <v>35</v>
      </c>
      <c r="S92" s="8">
        <f>O92-Q92</f>
        <v>0</v>
      </c>
      <c r="T92" s="13">
        <f>P92/R92*100</f>
        <v>125.71428571428571</v>
      </c>
      <c r="U92" s="8">
        <v>1720</v>
      </c>
      <c r="V92" s="8">
        <v>30</v>
      </c>
      <c r="W92" s="8">
        <v>1461</v>
      </c>
      <c r="X92" s="8">
        <v>30</v>
      </c>
      <c r="Y92" s="8">
        <v>1535</v>
      </c>
      <c r="Z92" s="8">
        <v>30</v>
      </c>
      <c r="AA92" s="8">
        <v>1535</v>
      </c>
      <c r="AB92" s="8">
        <v>30</v>
      </c>
    </row>
    <row r="93" spans="1:28" ht="18.75">
      <c r="A93" s="55" t="s">
        <v>72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</row>
    <row r="94" spans="1:28" ht="175.5" customHeight="1">
      <c r="A94" s="23" t="s">
        <v>26</v>
      </c>
      <c r="B94" s="24" t="s">
        <v>129</v>
      </c>
      <c r="C94" s="23">
        <v>637.6</v>
      </c>
      <c r="D94" s="23">
        <v>408</v>
      </c>
      <c r="E94" s="23">
        <v>637.6</v>
      </c>
      <c r="F94" s="23">
        <v>408</v>
      </c>
      <c r="G94" s="23">
        <f>C94-E94</f>
        <v>0</v>
      </c>
      <c r="H94" s="23">
        <v>100</v>
      </c>
      <c r="I94" s="23">
        <v>246.4</v>
      </c>
      <c r="J94" s="23">
        <v>54</v>
      </c>
      <c r="K94" s="23">
        <v>246.4</v>
      </c>
      <c r="L94" s="23">
        <v>51</v>
      </c>
      <c r="M94" s="23">
        <f>I94-K94</f>
        <v>0</v>
      </c>
      <c r="N94" s="18">
        <f t="shared" si="15"/>
        <v>105.88235294117648</v>
      </c>
      <c r="O94" s="23">
        <v>361</v>
      </c>
      <c r="P94" s="23">
        <v>75</v>
      </c>
      <c r="Q94" s="23">
        <v>361</v>
      </c>
      <c r="R94" s="23">
        <v>75</v>
      </c>
      <c r="S94" s="23">
        <v>0</v>
      </c>
      <c r="T94" s="35">
        <f>P94/R94*100</f>
        <v>100</v>
      </c>
      <c r="U94" s="23">
        <v>364.3</v>
      </c>
      <c r="V94" s="23">
        <v>75</v>
      </c>
      <c r="W94" s="23">
        <v>450</v>
      </c>
      <c r="X94" s="23">
        <v>80</v>
      </c>
      <c r="Y94" s="23">
        <v>519.4</v>
      </c>
      <c r="Z94" s="23">
        <v>85</v>
      </c>
      <c r="AA94" s="23">
        <v>519.4</v>
      </c>
      <c r="AB94" s="23">
        <v>85</v>
      </c>
    </row>
    <row r="95" spans="1:28" ht="180" customHeight="1">
      <c r="A95" s="23" t="s">
        <v>27</v>
      </c>
      <c r="B95" s="24" t="s">
        <v>128</v>
      </c>
      <c r="C95" s="23">
        <v>444.4</v>
      </c>
      <c r="D95" s="23">
        <v>43</v>
      </c>
      <c r="E95" s="23">
        <v>444.4</v>
      </c>
      <c r="F95" s="23">
        <v>43</v>
      </c>
      <c r="G95" s="23">
        <f>C95-E95</f>
        <v>0</v>
      </c>
      <c r="H95" s="23">
        <v>100</v>
      </c>
      <c r="I95" s="23">
        <v>253.6</v>
      </c>
      <c r="J95" s="23">
        <v>46</v>
      </c>
      <c r="K95" s="23">
        <v>253.6</v>
      </c>
      <c r="L95" s="23">
        <v>45</v>
      </c>
      <c r="M95" s="23">
        <f>I95-K95</f>
        <v>0</v>
      </c>
      <c r="N95" s="18">
        <f t="shared" si="15"/>
        <v>102.22222222222221</v>
      </c>
      <c r="O95" s="23">
        <v>139</v>
      </c>
      <c r="P95" s="23">
        <v>45</v>
      </c>
      <c r="Q95" s="23">
        <v>139</v>
      </c>
      <c r="R95" s="23">
        <v>45</v>
      </c>
      <c r="S95" s="23">
        <v>0</v>
      </c>
      <c r="T95" s="35">
        <f aca="true" t="shared" si="16" ref="T95:T104">P95/R95*100</f>
        <v>100</v>
      </c>
      <c r="U95" s="23">
        <v>135.7</v>
      </c>
      <c r="V95" s="23">
        <v>45</v>
      </c>
      <c r="W95" s="23">
        <v>150</v>
      </c>
      <c r="X95" s="23">
        <v>45</v>
      </c>
      <c r="Y95" s="23">
        <v>180.6</v>
      </c>
      <c r="Z95" s="23">
        <v>45</v>
      </c>
      <c r="AA95" s="23">
        <v>180.6</v>
      </c>
      <c r="AB95" s="23">
        <v>45</v>
      </c>
    </row>
    <row r="96" spans="1:28" ht="18.75">
      <c r="A96" s="55" t="s">
        <v>56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7"/>
    </row>
    <row r="97" spans="1:28" ht="104.25" customHeight="1">
      <c r="A97" s="40" t="s">
        <v>26</v>
      </c>
      <c r="B97" s="41" t="s">
        <v>73</v>
      </c>
      <c r="C97" s="40">
        <v>1412</v>
      </c>
      <c r="D97" s="40">
        <v>1708</v>
      </c>
      <c r="E97" s="40">
        <v>1412</v>
      </c>
      <c r="F97" s="40">
        <v>1620</v>
      </c>
      <c r="G97" s="40">
        <f>C97-E97</f>
        <v>0</v>
      </c>
      <c r="H97" s="77">
        <f>D97/F97*100</f>
        <v>105.43209876543209</v>
      </c>
      <c r="I97" s="40">
        <v>2160.1</v>
      </c>
      <c r="J97" s="40">
        <v>6248</v>
      </c>
      <c r="K97" s="40">
        <v>2295.3</v>
      </c>
      <c r="L97" s="40">
        <v>3693</v>
      </c>
      <c r="M97" s="40">
        <f>I97-K97</f>
        <v>-135.20000000000027</v>
      </c>
      <c r="N97" s="77">
        <f>J97/L97*100</f>
        <v>169.18494448957486</v>
      </c>
      <c r="O97" s="40">
        <v>3528.8</v>
      </c>
      <c r="P97" s="40">
        <v>4319</v>
      </c>
      <c r="Q97" s="40">
        <v>3528.8</v>
      </c>
      <c r="R97" s="40">
        <v>4401</v>
      </c>
      <c r="S97" s="40">
        <f aca="true" t="shared" si="17" ref="S97:S104">O97-Q97</f>
        <v>0</v>
      </c>
      <c r="T97" s="42">
        <f t="shared" si="16"/>
        <v>98.1367870938423</v>
      </c>
      <c r="U97" s="40">
        <v>3871.2</v>
      </c>
      <c r="V97" s="40">
        <v>2108</v>
      </c>
      <c r="W97" s="40">
        <v>3357</v>
      </c>
      <c r="X97" s="40">
        <v>2112</v>
      </c>
      <c r="Y97" s="40">
        <v>3492.9</v>
      </c>
      <c r="Z97" s="40">
        <v>2113</v>
      </c>
      <c r="AA97" s="40">
        <v>3496.5</v>
      </c>
      <c r="AB97" s="40">
        <v>2114</v>
      </c>
    </row>
    <row r="98" spans="1:28" ht="41.25" customHeight="1">
      <c r="A98" s="8" t="s">
        <v>11</v>
      </c>
      <c r="B98" s="14" t="s">
        <v>132</v>
      </c>
      <c r="C98" s="8">
        <v>1337</v>
      </c>
      <c r="D98" s="8">
        <v>1688</v>
      </c>
      <c r="E98" s="8">
        <v>1337</v>
      </c>
      <c r="F98" s="8">
        <v>1600</v>
      </c>
      <c r="G98" s="40">
        <f>C98-E98</f>
        <v>0</v>
      </c>
      <c r="H98" s="40">
        <f>D98/F98*100</f>
        <v>105.5</v>
      </c>
      <c r="I98" s="8">
        <v>1581</v>
      </c>
      <c r="J98" s="8">
        <v>2875</v>
      </c>
      <c r="K98" s="8">
        <v>1581</v>
      </c>
      <c r="L98" s="8">
        <v>2870</v>
      </c>
      <c r="M98" s="8">
        <f>I98-K98</f>
        <v>0</v>
      </c>
      <c r="N98" s="53">
        <f>J98/L98*100</f>
        <v>100.17421602787458</v>
      </c>
      <c r="O98" s="8">
        <v>2835</v>
      </c>
      <c r="P98" s="8">
        <v>2818</v>
      </c>
      <c r="Q98" s="8">
        <v>2835</v>
      </c>
      <c r="R98" s="8">
        <v>2870</v>
      </c>
      <c r="S98" s="8">
        <f t="shared" si="17"/>
        <v>0</v>
      </c>
      <c r="T98" s="18">
        <f t="shared" si="16"/>
        <v>98.18815331010452</v>
      </c>
      <c r="U98" s="8">
        <v>3066</v>
      </c>
      <c r="V98" s="8">
        <v>550</v>
      </c>
      <c r="W98" s="8">
        <v>2527</v>
      </c>
      <c r="X98" s="8">
        <v>550</v>
      </c>
      <c r="Y98" s="8">
        <v>2655</v>
      </c>
      <c r="Z98" s="8">
        <v>550</v>
      </c>
      <c r="AA98" s="8">
        <v>2655</v>
      </c>
      <c r="AB98" s="8">
        <v>550</v>
      </c>
    </row>
    <row r="99" spans="1:28" ht="24" customHeight="1">
      <c r="A99" s="8" t="s">
        <v>13</v>
      </c>
      <c r="B99" s="14" t="s">
        <v>130</v>
      </c>
      <c r="C99" s="8">
        <v>10</v>
      </c>
      <c r="D99" s="8">
        <v>5</v>
      </c>
      <c r="E99" s="8">
        <v>10</v>
      </c>
      <c r="F99" s="8">
        <v>5</v>
      </c>
      <c r="G99" s="40">
        <f>C99-E99</f>
        <v>0</v>
      </c>
      <c r="H99" s="40">
        <f>D99/F99*100</f>
        <v>100</v>
      </c>
      <c r="I99" s="8">
        <v>12</v>
      </c>
      <c r="J99" s="8">
        <v>5</v>
      </c>
      <c r="K99" s="8">
        <v>15</v>
      </c>
      <c r="L99" s="8">
        <v>5</v>
      </c>
      <c r="M99" s="40">
        <f>I99-K99</f>
        <v>-3</v>
      </c>
      <c r="N99" s="8">
        <f>J99/L99*100</f>
        <v>100</v>
      </c>
      <c r="O99" s="8">
        <v>27</v>
      </c>
      <c r="P99" s="8">
        <v>11</v>
      </c>
      <c r="Q99" s="8">
        <v>27</v>
      </c>
      <c r="R99" s="8">
        <v>11</v>
      </c>
      <c r="S99" s="8">
        <f t="shared" si="17"/>
        <v>0</v>
      </c>
      <c r="T99" s="8">
        <f t="shared" si="16"/>
        <v>100</v>
      </c>
      <c r="U99" s="8">
        <v>29</v>
      </c>
      <c r="V99" s="8">
        <v>12</v>
      </c>
      <c r="W99" s="8">
        <v>50</v>
      </c>
      <c r="X99" s="8">
        <v>13</v>
      </c>
      <c r="Y99" s="8">
        <v>55</v>
      </c>
      <c r="Z99" s="8">
        <v>14</v>
      </c>
      <c r="AA99" s="8">
        <v>57</v>
      </c>
      <c r="AB99" s="8">
        <v>14</v>
      </c>
    </row>
    <row r="100" spans="1:28" ht="18.75" hidden="1">
      <c r="A100" s="8" t="s">
        <v>15</v>
      </c>
      <c r="B100" s="14" t="s">
        <v>133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>
        <f>I100-K100</f>
        <v>0</v>
      </c>
      <c r="N100" s="8" t="e">
        <f>J100/L100*100</f>
        <v>#DIV/0!</v>
      </c>
      <c r="O100" s="8"/>
      <c r="P100" s="8"/>
      <c r="Q100" s="8"/>
      <c r="R100" s="8"/>
      <c r="S100" s="8">
        <f t="shared" si="17"/>
        <v>0</v>
      </c>
      <c r="T100" s="8" t="e">
        <f t="shared" si="16"/>
        <v>#DIV/0!</v>
      </c>
      <c r="U100" s="8"/>
      <c r="V100" s="8"/>
      <c r="W100" s="8"/>
      <c r="X100" s="8"/>
      <c r="Y100" s="8"/>
      <c r="Z100" s="8"/>
      <c r="AA100" s="8"/>
      <c r="AB100" s="8"/>
    </row>
    <row r="101" spans="1:28" ht="24" customHeight="1">
      <c r="A101" s="8" t="s">
        <v>15</v>
      </c>
      <c r="B101" s="14" t="s">
        <v>131</v>
      </c>
      <c r="C101" s="8">
        <v>65</v>
      </c>
      <c r="D101" s="8">
        <v>15</v>
      </c>
      <c r="E101" s="8">
        <v>65</v>
      </c>
      <c r="F101" s="8">
        <v>15</v>
      </c>
      <c r="G101" s="40">
        <f>C101-E101</f>
        <v>0</v>
      </c>
      <c r="H101" s="40">
        <f>D101/F101*100</f>
        <v>100</v>
      </c>
      <c r="I101" s="8">
        <v>86.5</v>
      </c>
      <c r="J101" s="8">
        <v>18</v>
      </c>
      <c r="K101" s="8">
        <v>86.5</v>
      </c>
      <c r="L101" s="8">
        <v>18</v>
      </c>
      <c r="M101" s="8">
        <f>I101-K101</f>
        <v>0</v>
      </c>
      <c r="N101" s="8">
        <f>J101/L101*100</f>
        <v>100</v>
      </c>
      <c r="O101" s="8">
        <v>96</v>
      </c>
      <c r="P101" s="8">
        <v>20</v>
      </c>
      <c r="Q101" s="8">
        <v>96</v>
      </c>
      <c r="R101" s="8">
        <v>20</v>
      </c>
      <c r="S101" s="8">
        <f t="shared" si="17"/>
        <v>0</v>
      </c>
      <c r="T101" s="8">
        <f t="shared" si="16"/>
        <v>100</v>
      </c>
      <c r="U101" s="8">
        <v>90</v>
      </c>
      <c r="V101" s="8">
        <v>21</v>
      </c>
      <c r="W101" s="8">
        <v>93</v>
      </c>
      <c r="X101" s="8">
        <v>22</v>
      </c>
      <c r="Y101" s="8">
        <v>96</v>
      </c>
      <c r="Z101" s="8">
        <v>22</v>
      </c>
      <c r="AA101" s="8">
        <v>98</v>
      </c>
      <c r="AB101" s="8">
        <v>22</v>
      </c>
    </row>
    <row r="102" spans="1:28" ht="24" customHeight="1">
      <c r="A102" s="8" t="s">
        <v>17</v>
      </c>
      <c r="B102" s="14" t="s">
        <v>127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21.4</v>
      </c>
      <c r="V102" s="8">
        <v>25</v>
      </c>
      <c r="W102" s="8">
        <v>22.2</v>
      </c>
      <c r="X102" s="8">
        <v>27</v>
      </c>
      <c r="Y102" s="8">
        <v>22.1</v>
      </c>
      <c r="Z102" s="8">
        <v>27</v>
      </c>
      <c r="AA102" s="8">
        <v>21.7</v>
      </c>
      <c r="AB102" s="8">
        <v>28</v>
      </c>
    </row>
    <row r="103" spans="1:28" ht="24" customHeight="1">
      <c r="A103" s="8" t="s">
        <v>19</v>
      </c>
      <c r="B103" s="14" t="s">
        <v>154</v>
      </c>
      <c r="C103" s="8"/>
      <c r="D103" s="8"/>
      <c r="E103" s="8"/>
      <c r="F103" s="8"/>
      <c r="G103" s="8"/>
      <c r="H103" s="8"/>
      <c r="I103" s="8">
        <v>480.6</v>
      </c>
      <c r="J103" s="8">
        <v>3350</v>
      </c>
      <c r="K103" s="8">
        <v>612.8</v>
      </c>
      <c r="L103" s="8">
        <v>800</v>
      </c>
      <c r="M103" s="40">
        <f>I103-K103</f>
        <v>-132.19999999999993</v>
      </c>
      <c r="N103" s="40">
        <f>J103/L103*100</f>
        <v>418.75</v>
      </c>
      <c r="O103" s="8">
        <v>570.8</v>
      </c>
      <c r="P103" s="8">
        <v>1470</v>
      </c>
      <c r="Q103" s="8">
        <v>570.8</v>
      </c>
      <c r="R103" s="8">
        <v>1500</v>
      </c>
      <c r="S103" s="8">
        <f>O103-Q103</f>
        <v>0</v>
      </c>
      <c r="T103" s="8">
        <f>P103/R103*100</f>
        <v>98</v>
      </c>
      <c r="U103" s="8">
        <v>664.8</v>
      </c>
      <c r="V103" s="8">
        <v>1500</v>
      </c>
      <c r="W103" s="8">
        <v>664.8</v>
      </c>
      <c r="X103" s="8">
        <v>1500</v>
      </c>
      <c r="Y103" s="8">
        <v>664.8</v>
      </c>
      <c r="Z103" s="8">
        <v>1500</v>
      </c>
      <c r="AA103" s="8">
        <v>664.8</v>
      </c>
      <c r="AB103" s="8">
        <v>1500</v>
      </c>
    </row>
    <row r="104" spans="1:28" ht="102" customHeight="1">
      <c r="A104" s="10" t="s">
        <v>27</v>
      </c>
      <c r="B104" s="20" t="s">
        <v>168</v>
      </c>
      <c r="C104" s="10">
        <v>1494</v>
      </c>
      <c r="D104" s="10">
        <v>89</v>
      </c>
      <c r="E104" s="10">
        <v>1494</v>
      </c>
      <c r="F104" s="10">
        <v>85</v>
      </c>
      <c r="G104" s="10">
        <f>C104-E104</f>
        <v>0</v>
      </c>
      <c r="H104" s="54">
        <f>D104/F104*100</f>
        <v>104.70588235294119</v>
      </c>
      <c r="I104" s="10">
        <v>3270.5</v>
      </c>
      <c r="J104" s="10">
        <v>1890</v>
      </c>
      <c r="K104" s="10">
        <v>3288.7</v>
      </c>
      <c r="L104" s="10">
        <v>1890</v>
      </c>
      <c r="M104" s="10">
        <f>I104-K104</f>
        <v>-18.199999999999818</v>
      </c>
      <c r="N104" s="10">
        <f>J104/L104*100</f>
        <v>100</v>
      </c>
      <c r="O104" s="10">
        <v>1858.5</v>
      </c>
      <c r="P104" s="10">
        <v>1904</v>
      </c>
      <c r="Q104" s="10">
        <v>1876.7</v>
      </c>
      <c r="R104" s="10">
        <v>1895</v>
      </c>
      <c r="S104" s="10">
        <f t="shared" si="17"/>
        <v>-18.200000000000045</v>
      </c>
      <c r="T104" s="54">
        <f t="shared" si="16"/>
        <v>100.47493403693932</v>
      </c>
      <c r="U104" s="10">
        <v>2141.8</v>
      </c>
      <c r="V104" s="10">
        <v>1994</v>
      </c>
      <c r="W104" s="10">
        <v>2066.8</v>
      </c>
      <c r="X104" s="10">
        <v>2094</v>
      </c>
      <c r="Y104" s="10">
        <v>2083.2</v>
      </c>
      <c r="Z104" s="10">
        <v>2094</v>
      </c>
      <c r="AA104" s="10">
        <v>2072.1</v>
      </c>
      <c r="AB104" s="10">
        <v>2194</v>
      </c>
    </row>
    <row r="105" spans="1:28" ht="20.25" customHeight="1">
      <c r="A105" s="8"/>
      <c r="B105" s="14" t="s">
        <v>126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46.5" customHeight="1">
      <c r="A106" s="8" t="s">
        <v>66</v>
      </c>
      <c r="B106" s="14" t="s">
        <v>132</v>
      </c>
      <c r="C106" s="8">
        <v>1474</v>
      </c>
      <c r="D106" s="8">
        <v>19</v>
      </c>
      <c r="E106" s="8">
        <v>1474</v>
      </c>
      <c r="F106" s="8">
        <v>15</v>
      </c>
      <c r="G106" s="10">
        <f>C106-E106</f>
        <v>0</v>
      </c>
      <c r="H106" s="54">
        <f>D106/F106*100</f>
        <v>126.66666666666666</v>
      </c>
      <c r="I106" s="8">
        <v>1912</v>
      </c>
      <c r="J106" s="8">
        <v>15</v>
      </c>
      <c r="K106" s="8">
        <v>1912</v>
      </c>
      <c r="L106" s="8">
        <v>15</v>
      </c>
      <c r="M106" s="8">
        <f>I106-K106</f>
        <v>0</v>
      </c>
      <c r="N106" s="8">
        <f>J106/L106*100</f>
        <v>100</v>
      </c>
      <c r="O106" s="8">
        <v>493</v>
      </c>
      <c r="P106" s="8">
        <v>24</v>
      </c>
      <c r="Q106" s="8">
        <v>493</v>
      </c>
      <c r="R106" s="8">
        <v>15</v>
      </c>
      <c r="S106" s="8">
        <f aca="true" t="shared" si="18" ref="S106:S111">O106-Q106</f>
        <v>0</v>
      </c>
      <c r="T106" s="8">
        <f>P106/R106*100</f>
        <v>160</v>
      </c>
      <c r="U106" s="8">
        <v>486</v>
      </c>
      <c r="V106" s="8">
        <v>14</v>
      </c>
      <c r="W106" s="8">
        <v>385</v>
      </c>
      <c r="X106" s="8">
        <v>14</v>
      </c>
      <c r="Y106" s="8">
        <v>404</v>
      </c>
      <c r="Z106" s="8">
        <v>14</v>
      </c>
      <c r="AA106" s="8">
        <v>404</v>
      </c>
      <c r="AB106" s="8">
        <v>14</v>
      </c>
    </row>
    <row r="107" spans="1:28" ht="24" customHeight="1">
      <c r="A107" s="8" t="s">
        <v>125</v>
      </c>
      <c r="B107" s="14" t="s">
        <v>130</v>
      </c>
      <c r="C107" s="8"/>
      <c r="D107" s="8"/>
      <c r="E107" s="8"/>
      <c r="F107" s="8"/>
      <c r="G107" s="8">
        <v>0</v>
      </c>
      <c r="H107" s="8">
        <v>0</v>
      </c>
      <c r="I107" s="8"/>
      <c r="J107" s="8"/>
      <c r="K107" s="8"/>
      <c r="L107" s="8"/>
      <c r="M107" s="8">
        <f>I107-K107</f>
        <v>0</v>
      </c>
      <c r="N107" s="8" t="e">
        <f>J107/L107*100</f>
        <v>#DIV/0!</v>
      </c>
      <c r="O107" s="8"/>
      <c r="P107" s="8"/>
      <c r="Q107" s="8"/>
      <c r="R107" s="8"/>
      <c r="S107" s="8">
        <f t="shared" si="18"/>
        <v>0</v>
      </c>
      <c r="T107" s="8" t="e">
        <f>P107/R107*100</f>
        <v>#DIV/0!</v>
      </c>
      <c r="U107" s="8"/>
      <c r="V107" s="8"/>
      <c r="W107" s="8"/>
      <c r="X107" s="8"/>
      <c r="Y107" s="8"/>
      <c r="Z107" s="8"/>
      <c r="AA107" s="8"/>
      <c r="AB107" s="8"/>
    </row>
    <row r="108" spans="1:28" ht="25.5" customHeight="1">
      <c r="A108" s="8" t="s">
        <v>134</v>
      </c>
      <c r="B108" s="14" t="s">
        <v>135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f t="shared" si="18"/>
        <v>0</v>
      </c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7" customHeight="1">
      <c r="A109" s="8" t="s">
        <v>136</v>
      </c>
      <c r="B109" s="14" t="s">
        <v>131</v>
      </c>
      <c r="C109" s="8">
        <v>20</v>
      </c>
      <c r="D109" s="8">
        <v>70</v>
      </c>
      <c r="E109" s="8">
        <v>20</v>
      </c>
      <c r="F109" s="8">
        <v>70</v>
      </c>
      <c r="G109" s="10">
        <f>C109-E109</f>
        <v>0</v>
      </c>
      <c r="H109" s="10">
        <f>D109/F109*100</f>
        <v>100</v>
      </c>
      <c r="I109" s="8">
        <v>25</v>
      </c>
      <c r="J109" s="8">
        <v>75</v>
      </c>
      <c r="K109" s="8">
        <v>25</v>
      </c>
      <c r="L109" s="8">
        <v>75</v>
      </c>
      <c r="M109" s="8">
        <f>I109-K109</f>
        <v>0</v>
      </c>
      <c r="N109" s="8">
        <f>J109/L109*100</f>
        <v>100</v>
      </c>
      <c r="O109" s="8">
        <v>32</v>
      </c>
      <c r="P109" s="8">
        <v>80</v>
      </c>
      <c r="Q109" s="8">
        <v>32</v>
      </c>
      <c r="R109" s="8">
        <v>80</v>
      </c>
      <c r="S109" s="8">
        <f t="shared" si="18"/>
        <v>0</v>
      </c>
      <c r="T109" s="8">
        <f>P109/R109*100</f>
        <v>100</v>
      </c>
      <c r="U109" s="8">
        <v>32</v>
      </c>
      <c r="V109" s="8">
        <v>80</v>
      </c>
      <c r="W109" s="8">
        <v>37</v>
      </c>
      <c r="X109" s="8">
        <v>80</v>
      </c>
      <c r="Y109" s="8">
        <v>40</v>
      </c>
      <c r="Z109" s="8">
        <v>80</v>
      </c>
      <c r="AA109" s="8">
        <v>43</v>
      </c>
      <c r="AB109" s="8">
        <v>80</v>
      </c>
    </row>
    <row r="110" spans="1:28" ht="25.5" customHeight="1">
      <c r="A110" s="8"/>
      <c r="B110" s="14" t="s">
        <v>127</v>
      </c>
      <c r="C110" s="8"/>
      <c r="D110" s="8"/>
      <c r="E110" s="8"/>
      <c r="F110" s="8"/>
      <c r="G110" s="8"/>
      <c r="H110" s="8"/>
      <c r="I110" s="8">
        <v>1333.5</v>
      </c>
      <c r="J110" s="8">
        <v>1800</v>
      </c>
      <c r="K110" s="8">
        <v>1351.7</v>
      </c>
      <c r="L110" s="8">
        <v>1800</v>
      </c>
      <c r="M110" s="8">
        <f>I110-K110</f>
        <v>-18.200000000000045</v>
      </c>
      <c r="N110" s="8">
        <f>J110/L110*100</f>
        <v>100</v>
      </c>
      <c r="O110" s="8">
        <v>1333.5</v>
      </c>
      <c r="P110" s="8">
        <v>1800</v>
      </c>
      <c r="Q110" s="8">
        <v>1351.7</v>
      </c>
      <c r="R110" s="8">
        <v>1800</v>
      </c>
      <c r="S110" s="8">
        <f t="shared" si="18"/>
        <v>-18.200000000000045</v>
      </c>
      <c r="T110" s="8">
        <f>P110/R110*100</f>
        <v>100</v>
      </c>
      <c r="U110" s="8">
        <v>1623.8</v>
      </c>
      <c r="V110" s="8">
        <v>1900</v>
      </c>
      <c r="W110" s="8">
        <v>1644.8</v>
      </c>
      <c r="X110" s="8">
        <v>2000</v>
      </c>
      <c r="Y110" s="8">
        <v>1639.2</v>
      </c>
      <c r="Z110" s="8">
        <v>2000</v>
      </c>
      <c r="AA110" s="8">
        <v>1625.1</v>
      </c>
      <c r="AB110" s="8">
        <v>2100</v>
      </c>
    </row>
    <row r="111" spans="1:28" ht="138.75" customHeight="1">
      <c r="A111" s="10" t="s">
        <v>28</v>
      </c>
      <c r="B111" s="20" t="s">
        <v>57</v>
      </c>
      <c r="C111" s="10">
        <v>1940</v>
      </c>
      <c r="D111" s="10">
        <f>D113</f>
        <v>0</v>
      </c>
      <c r="E111" s="10">
        <v>1940</v>
      </c>
      <c r="F111" s="10">
        <f>F113</f>
        <v>0</v>
      </c>
      <c r="G111" s="10">
        <f>C111-E111</f>
        <v>0</v>
      </c>
      <c r="H111" s="10" t="e">
        <f>D111/F111*100</f>
        <v>#DIV/0!</v>
      </c>
      <c r="I111" s="10">
        <f>I113</f>
        <v>592.6</v>
      </c>
      <c r="J111" s="10">
        <f>J113</f>
        <v>800</v>
      </c>
      <c r="K111" s="10">
        <f>K113</f>
        <v>600.8</v>
      </c>
      <c r="L111" s="10">
        <f>L113</f>
        <v>800</v>
      </c>
      <c r="M111" s="10">
        <f>I111-K111</f>
        <v>-8.199999999999932</v>
      </c>
      <c r="N111" s="10">
        <f>J111/L111*100</f>
        <v>100</v>
      </c>
      <c r="O111" s="10">
        <f>O113</f>
        <v>592.6</v>
      </c>
      <c r="P111" s="10">
        <f>P113</f>
        <v>800</v>
      </c>
      <c r="Q111" s="10">
        <f>Q113</f>
        <v>600.8</v>
      </c>
      <c r="R111" s="10">
        <f>R113</f>
        <v>800</v>
      </c>
      <c r="S111" s="10">
        <f t="shared" si="18"/>
        <v>-8.199999999999932</v>
      </c>
      <c r="T111" s="10">
        <f>P111/R111*100</f>
        <v>100</v>
      </c>
      <c r="U111" s="10">
        <f aca="true" t="shared" si="19" ref="U111:AB111">U113</f>
        <v>683.7</v>
      </c>
      <c r="V111" s="10">
        <f t="shared" si="19"/>
        <v>800</v>
      </c>
      <c r="W111" s="10">
        <f t="shared" si="19"/>
        <v>657.9</v>
      </c>
      <c r="X111" s="10">
        <f t="shared" si="19"/>
        <v>800</v>
      </c>
      <c r="Y111" s="10">
        <f t="shared" si="19"/>
        <v>655.7</v>
      </c>
      <c r="Z111" s="10">
        <f t="shared" si="19"/>
        <v>800</v>
      </c>
      <c r="AA111" s="10">
        <f t="shared" si="19"/>
        <v>657.8</v>
      </c>
      <c r="AB111" s="10">
        <f t="shared" si="19"/>
        <v>850</v>
      </c>
    </row>
    <row r="112" spans="1:28" ht="19.5" customHeight="1">
      <c r="A112" s="38"/>
      <c r="B112" s="2" t="s">
        <v>126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</row>
    <row r="113" spans="1:28" s="39" customFormat="1" ht="18.75">
      <c r="A113" s="78" t="s">
        <v>68</v>
      </c>
      <c r="B113" s="2" t="s">
        <v>127</v>
      </c>
      <c r="C113" s="52">
        <v>1940</v>
      </c>
      <c r="D113" s="52"/>
      <c r="E113" s="52">
        <v>1940</v>
      </c>
      <c r="F113" s="52"/>
      <c r="G113" s="52">
        <v>0</v>
      </c>
      <c r="H113" s="10" t="e">
        <f>D113/F113*100</f>
        <v>#DIV/0!</v>
      </c>
      <c r="I113" s="52">
        <v>592.6</v>
      </c>
      <c r="J113" s="52">
        <v>800</v>
      </c>
      <c r="K113" s="52">
        <v>600.8</v>
      </c>
      <c r="L113" s="52">
        <v>800</v>
      </c>
      <c r="M113" s="52">
        <v>0</v>
      </c>
      <c r="N113" s="10">
        <f>J113/L113*100</f>
        <v>100</v>
      </c>
      <c r="O113" s="52">
        <v>592.6</v>
      </c>
      <c r="P113" s="52">
        <v>800</v>
      </c>
      <c r="Q113" s="52">
        <v>600.8</v>
      </c>
      <c r="R113" s="52">
        <v>800</v>
      </c>
      <c r="S113" s="52">
        <f>O113-Q113</f>
        <v>-8.199999999999932</v>
      </c>
      <c r="T113" s="52">
        <f>P113/R113*100</f>
        <v>100</v>
      </c>
      <c r="U113" s="52">
        <v>683.7</v>
      </c>
      <c r="V113" s="52">
        <v>800</v>
      </c>
      <c r="W113" s="52">
        <v>657.9</v>
      </c>
      <c r="X113" s="52">
        <v>800</v>
      </c>
      <c r="Y113" s="52">
        <v>655.7</v>
      </c>
      <c r="Z113" s="52">
        <v>800</v>
      </c>
      <c r="AA113" s="52">
        <v>657.8</v>
      </c>
      <c r="AB113" s="52">
        <v>850</v>
      </c>
    </row>
    <row r="114" spans="1:2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</sheetData>
  <sheetProtection/>
  <mergeCells count="66">
    <mergeCell ref="A93:AB93"/>
    <mergeCell ref="A96:AB96"/>
    <mergeCell ref="Y3:Z3"/>
    <mergeCell ref="Y4:Z4"/>
    <mergeCell ref="Y5:Y7"/>
    <mergeCell ref="Z5:Z7"/>
    <mergeCell ref="AA3:AB3"/>
    <mergeCell ref="AA4:AB4"/>
    <mergeCell ref="AA5:AA7"/>
    <mergeCell ref="AB5:AB7"/>
    <mergeCell ref="U4:V4"/>
    <mergeCell ref="U5:U7"/>
    <mergeCell ref="V5:V7"/>
    <mergeCell ref="U3:V3"/>
    <mergeCell ref="W3:X3"/>
    <mergeCell ref="W4:X4"/>
    <mergeCell ref="W5:W7"/>
    <mergeCell ref="X5:X7"/>
    <mergeCell ref="O3:T3"/>
    <mergeCell ref="O4:P4"/>
    <mergeCell ref="Q4:R4"/>
    <mergeCell ref="S4:T4"/>
    <mergeCell ref="O5:O7"/>
    <mergeCell ref="P5:P7"/>
    <mergeCell ref="Q5:Q7"/>
    <mergeCell ref="R5:R7"/>
    <mergeCell ref="S5:S7"/>
    <mergeCell ref="T5:T7"/>
    <mergeCell ref="I5:I7"/>
    <mergeCell ref="I3:N3"/>
    <mergeCell ref="I4:J4"/>
    <mergeCell ref="K4:L4"/>
    <mergeCell ref="M4:N4"/>
    <mergeCell ref="J5:J7"/>
    <mergeCell ref="K5:K7"/>
    <mergeCell ref="L5:L7"/>
    <mergeCell ref="M5:M7"/>
    <mergeCell ref="N5:N7"/>
    <mergeCell ref="E4:F4"/>
    <mergeCell ref="G4:H4"/>
    <mergeCell ref="C5:C7"/>
    <mergeCell ref="D5:D7"/>
    <mergeCell ref="E5:E7"/>
    <mergeCell ref="F5:F7"/>
    <mergeCell ref="G5:G7"/>
    <mergeCell ref="H5:H7"/>
    <mergeCell ref="A72:AB72"/>
    <mergeCell ref="A10:AB10"/>
    <mergeCell ref="A3:A7"/>
    <mergeCell ref="A18:AB18"/>
    <mergeCell ref="A9:AB9"/>
    <mergeCell ref="A19:AB19"/>
    <mergeCell ref="A41:AB41"/>
    <mergeCell ref="B3:B7"/>
    <mergeCell ref="C3:H3"/>
    <mergeCell ref="C4:D4"/>
    <mergeCell ref="A67:AB67"/>
    <mergeCell ref="A68:AB68"/>
    <mergeCell ref="A1:AB1"/>
    <mergeCell ref="A79:AB79"/>
    <mergeCell ref="A81:AB81"/>
    <mergeCell ref="A88:AB88"/>
    <mergeCell ref="A57:AB57"/>
    <mergeCell ref="A61:AB61"/>
    <mergeCell ref="A64:AB64"/>
    <mergeCell ref="A66:AB66"/>
  </mergeCells>
  <printOptions/>
  <pageMargins left="0" right="0" top="0.15748031496062992" bottom="0.15748031496062992" header="0.31496062992125984" footer="0.31496062992125984"/>
  <pageSetup fitToHeight="8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2014-08-20T05:39:17Z</cp:lastPrinted>
  <dcterms:created xsi:type="dcterms:W3CDTF">2012-07-02T07:05:51Z</dcterms:created>
  <dcterms:modified xsi:type="dcterms:W3CDTF">2014-08-20T06:50:03Z</dcterms:modified>
  <cp:category/>
  <cp:version/>
  <cp:contentType/>
  <cp:contentStatus/>
</cp:coreProperties>
</file>